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123\d\会社共有\▶イベント\C_オープンA_A‐CUP\24_オープンA_A‐CUP\第一弾\"/>
    </mc:Choice>
  </mc:AlternateContent>
  <bookViews>
    <workbookView xWindow="0" yWindow="0" windowWidth="18165" windowHeight="11205"/>
  </bookViews>
  <sheets>
    <sheet name="諸説明" sheetId="4" r:id="rId1"/>
    <sheet name="宿泊人数確認書" sheetId="2" r:id="rId2"/>
    <sheet name="参加者名簿" sheetId="1" r:id="rId3"/>
    <sheet name="キャンセル料規定" sheetId="8" r:id="rId4"/>
    <sheet name="特別ルール" sheetId="6" r:id="rId5"/>
  </sheets>
  <definedNames>
    <definedName name="_xlnm.Print_Area" localSheetId="3">キャンセル料規定!$A$1:$W$38</definedName>
    <definedName name="_xlnm.Print_Area" localSheetId="0">諸説明!$A$1:$U$57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8" l="1"/>
  <c r="P2" i="8"/>
  <c r="N15" i="8" s="1"/>
  <c r="O21" i="8" l="1"/>
  <c r="Q18" i="8"/>
  <c r="Q12" i="8"/>
  <c r="N18" i="8"/>
  <c r="Q15" i="8"/>
  <c r="C5" i="1" l="1"/>
  <c r="O24" i="4" l="1"/>
  <c r="O23" i="4"/>
  <c r="O22" i="4"/>
  <c r="O21" i="4"/>
  <c r="O20" i="4"/>
  <c r="O19" i="4"/>
  <c r="O18" i="4"/>
  <c r="O25" i="4" l="1"/>
  <c r="E15" i="2" l="1"/>
  <c r="D15" i="2"/>
</calcChain>
</file>

<file path=xl/sharedStrings.xml><?xml version="1.0" encoding="utf-8"?>
<sst xmlns="http://schemas.openxmlformats.org/spreadsheetml/2006/main" count="184" uniqueCount="163">
  <si>
    <t>参加者名簿</t>
    <rPh sb="0" eb="2">
      <t>サンカ</t>
    </rPh>
    <rPh sb="2" eb="3">
      <t>シャ</t>
    </rPh>
    <rPh sb="3" eb="5">
      <t>メイボ</t>
    </rPh>
    <phoneticPr fontId="7"/>
  </si>
  <si>
    <t>※チームの顔が誰であるか明確なこと、当日参加できること</t>
    <rPh sb="18" eb="20">
      <t>トウジツ</t>
    </rPh>
    <rPh sb="20" eb="22">
      <t>サンカ</t>
    </rPh>
    <phoneticPr fontId="10"/>
  </si>
  <si>
    <t>氏名</t>
    <rPh sb="0" eb="2">
      <t>シメイ</t>
    </rPh>
    <phoneticPr fontId="10"/>
  </si>
  <si>
    <t>性別</t>
    <rPh sb="0" eb="2">
      <t>セイベツ</t>
    </rPh>
    <phoneticPr fontId="10"/>
  </si>
  <si>
    <t>年齢</t>
    <rPh sb="0" eb="2">
      <t>ネンレイ</t>
    </rPh>
    <phoneticPr fontId="10"/>
  </si>
  <si>
    <t>男性</t>
    <rPh sb="0" eb="2">
      <t>ダンセイ</t>
    </rPh>
    <phoneticPr fontId="7"/>
  </si>
  <si>
    <t>女性</t>
    <rPh sb="0" eb="2">
      <t>ジョセイ</t>
    </rPh>
    <phoneticPr fontId="7"/>
  </si>
  <si>
    <t>小学生</t>
    <rPh sb="0" eb="3">
      <t>ショウガクセイ</t>
    </rPh>
    <phoneticPr fontId="7"/>
  </si>
  <si>
    <t>合計</t>
    <rPh sb="0" eb="2">
      <t>ゴウケイ</t>
    </rPh>
    <phoneticPr fontId="7"/>
  </si>
  <si>
    <t>個</t>
    <rPh sb="0" eb="1">
      <t>コ</t>
    </rPh>
    <phoneticPr fontId="7"/>
  </si>
  <si>
    <t>チーム数</t>
    <rPh sb="3" eb="4">
      <t>カズ</t>
    </rPh>
    <phoneticPr fontId="10"/>
  </si>
  <si>
    <t>チーム名</t>
    <rPh sb="3" eb="4">
      <t>メイ</t>
    </rPh>
    <phoneticPr fontId="10"/>
  </si>
  <si>
    <t>チーム主体</t>
    <rPh sb="3" eb="5">
      <t>シュタイ</t>
    </rPh>
    <phoneticPr fontId="10"/>
  </si>
  <si>
    <t>当日代表者</t>
    <rPh sb="0" eb="2">
      <t>トウジツ</t>
    </rPh>
    <rPh sb="2" eb="5">
      <t>ダイヒョウシャ</t>
    </rPh>
    <phoneticPr fontId="10"/>
  </si>
  <si>
    <t>◎複数チームの場合はまとめた人数でご記入ください</t>
    <rPh sb="1" eb="3">
      <t>フクスウ</t>
    </rPh>
    <rPh sb="7" eb="9">
      <t>バアイ</t>
    </rPh>
    <rPh sb="14" eb="16">
      <t>ニンズウ</t>
    </rPh>
    <rPh sb="18" eb="20">
      <t>キニュウ</t>
    </rPh>
    <phoneticPr fontId="3"/>
  </si>
  <si>
    <t>エントリー費</t>
    <rPh sb="5" eb="6">
      <t>ヒ</t>
    </rPh>
    <phoneticPr fontId="20"/>
  </si>
  <si>
    <t>合計</t>
    <rPh sb="0" eb="2">
      <t>ゴウケイ</t>
    </rPh>
    <phoneticPr fontId="20"/>
  </si>
  <si>
    <t>三菱ＵＦＪ銀行　原宿支店</t>
  </si>
  <si>
    <t>※お振込手数料はご負担お願いいたします。</t>
  </si>
  <si>
    <t>口座名   スポーツマネジメント株式会社</t>
  </si>
  <si>
    <t>チーム名</t>
    <rPh sb="3" eb="4">
      <t>メイ</t>
    </rPh>
    <phoneticPr fontId="20"/>
  </si>
  <si>
    <t>大会期間中の
担当者名</t>
    <rPh sb="0" eb="2">
      <t>タイカイ</t>
    </rPh>
    <rPh sb="2" eb="5">
      <t>キカンチュウ</t>
    </rPh>
    <rPh sb="7" eb="9">
      <t>タントウ</t>
    </rPh>
    <rPh sb="9" eb="10">
      <t>シャ</t>
    </rPh>
    <rPh sb="10" eb="11">
      <t>メイ</t>
    </rPh>
    <phoneticPr fontId="20"/>
  </si>
  <si>
    <t>担当者
携帯番号</t>
    <rPh sb="0" eb="3">
      <t>タントウシャ</t>
    </rPh>
    <rPh sb="4" eb="6">
      <t>ケイタイ</t>
    </rPh>
    <rPh sb="6" eb="8">
      <t>バンゴウ</t>
    </rPh>
    <phoneticPr fontId="20"/>
  </si>
  <si>
    <t>担当者
LINE ID</t>
    <rPh sb="0" eb="2">
      <t>タントウ</t>
    </rPh>
    <rPh sb="2" eb="3">
      <t>シャ</t>
    </rPh>
    <phoneticPr fontId="20"/>
  </si>
  <si>
    <t>選手</t>
    <rPh sb="0" eb="2">
      <t>センシュ</t>
    </rPh>
    <phoneticPr fontId="3"/>
  </si>
  <si>
    <t>応援</t>
    <rPh sb="0" eb="2">
      <t>オウエン</t>
    </rPh>
    <phoneticPr fontId="3"/>
  </si>
  <si>
    <t>◎大幅な宿泊人数の変更が出た場合宿の方にも迷惑がかかりますので
5名以上の変更がない様にご記入下さい。</t>
    <rPh sb="12" eb="13">
      <t>デ</t>
    </rPh>
    <rPh sb="42" eb="43">
      <t>ヨウ</t>
    </rPh>
    <phoneticPr fontId="7"/>
  </si>
  <si>
    <t>参加目的
コンセプト</t>
    <phoneticPr fontId="10"/>
  </si>
  <si>
    <t>※振込後の人数変更による参加費の過不足については、</t>
    <rPh sb="1" eb="3">
      <t>フリコミ</t>
    </rPh>
    <rPh sb="3" eb="4">
      <t>ゴ</t>
    </rPh>
    <rPh sb="5" eb="7">
      <t>ニンズウ</t>
    </rPh>
    <rPh sb="7" eb="9">
      <t>ヘンコウ</t>
    </rPh>
    <rPh sb="12" eb="15">
      <t>サンカヒ</t>
    </rPh>
    <rPh sb="16" eb="19">
      <t>カブソク</t>
    </rPh>
    <phoneticPr fontId="7"/>
  </si>
  <si>
    <t>日程：</t>
    <rPh sb="0" eb="2">
      <t>ニッテイ</t>
    </rPh>
    <phoneticPr fontId="20"/>
  </si>
  <si>
    <t>幼児</t>
    <rPh sb="0" eb="2">
      <t>ヨウジ</t>
    </rPh>
    <phoneticPr fontId="7"/>
  </si>
  <si>
    <t>宿泊人数確認書</t>
    <rPh sb="0" eb="2">
      <t>シュクハク</t>
    </rPh>
    <rPh sb="2" eb="4">
      <t>ニンズウ</t>
    </rPh>
    <rPh sb="4" eb="7">
      <t>カクニンショ</t>
    </rPh>
    <phoneticPr fontId="7"/>
  </si>
  <si>
    <t>※傷害保険名簿も兼ねております。氏名は正しくご記入ください。
※複数チーム参加の場合はシートを分けてチームごとにご記入ください</t>
    <phoneticPr fontId="3"/>
  </si>
  <si>
    <t>▼選手</t>
    <rPh sb="1" eb="3">
      <t>センシュ</t>
    </rPh>
    <phoneticPr fontId="3"/>
  </si>
  <si>
    <t>宿泊</t>
    <rPh sb="0" eb="2">
      <t>シュクハク</t>
    </rPh>
    <phoneticPr fontId="3"/>
  </si>
  <si>
    <t>日帰り</t>
    <rPh sb="0" eb="2">
      <t>ヒガエ</t>
    </rPh>
    <phoneticPr fontId="3"/>
  </si>
  <si>
    <t>参加形態</t>
    <rPh sb="0" eb="4">
      <t>サンカケイタイ</t>
    </rPh>
    <phoneticPr fontId="10"/>
  </si>
  <si>
    <t>◆追加お弁当（昼食）　　880円税込　</t>
    <rPh sb="1" eb="3">
      <t>ツイカ</t>
    </rPh>
    <rPh sb="4" eb="6">
      <t>ベントウ</t>
    </rPh>
    <rPh sb="7" eb="9">
      <t>チュウショク</t>
    </rPh>
    <phoneticPr fontId="7"/>
  </si>
  <si>
    <t>◆宿泊人数</t>
    <rPh sb="1" eb="3">
      <t>シュクハク</t>
    </rPh>
    <rPh sb="3" eb="5">
      <t>ニンズウ</t>
    </rPh>
    <phoneticPr fontId="7"/>
  </si>
  <si>
    <t>▼応援宿泊者(未就学児は年齢もご記載ください)</t>
    <rPh sb="1" eb="3">
      <t>オウエン</t>
    </rPh>
    <rPh sb="3" eb="6">
      <t>シュクハクシャ</t>
    </rPh>
    <rPh sb="7" eb="11">
      <t>ミシュウガクジ</t>
    </rPh>
    <rPh sb="12" eb="14">
      <t>ネンレイ</t>
    </rPh>
    <rPh sb="16" eb="18">
      <t>キサイ</t>
    </rPh>
    <phoneticPr fontId="3"/>
  </si>
  <si>
    <t>～</t>
    <phoneticPr fontId="20"/>
  </si>
  <si>
    <t>大会までの手続きをご案内いたします。</t>
    <rPh sb="0" eb="2">
      <t>タイカイ</t>
    </rPh>
    <rPh sb="5" eb="7">
      <t>テツヅ</t>
    </rPh>
    <rPh sb="10" eb="12">
      <t>アンナイ</t>
    </rPh>
    <phoneticPr fontId="20"/>
  </si>
  <si>
    <t>◇提出書類</t>
    <rPh sb="1" eb="3">
      <t>テイシュツ</t>
    </rPh>
    <rPh sb="3" eb="5">
      <t>ショルイ</t>
    </rPh>
    <phoneticPr fontId="20"/>
  </si>
  <si>
    <t>■</t>
    <phoneticPr fontId="20"/>
  </si>
  <si>
    <t>まで</t>
    <phoneticPr fontId="20"/>
  </si>
  <si>
    <t>①宿泊人数・交通手段確認書</t>
    <rPh sb="1" eb="3">
      <t>シュクハク</t>
    </rPh>
    <rPh sb="3" eb="5">
      <t>ニンズウ</t>
    </rPh>
    <rPh sb="6" eb="10">
      <t>コウツウシュダン</t>
    </rPh>
    <rPh sb="10" eb="13">
      <t>カクニンショ</t>
    </rPh>
    <phoneticPr fontId="20"/>
  </si>
  <si>
    <t>◇参加費</t>
    <rPh sb="1" eb="4">
      <t>サンカヒ</t>
    </rPh>
    <phoneticPr fontId="20"/>
  </si>
  <si>
    <t>■</t>
    <phoneticPr fontId="20"/>
  </si>
  <si>
    <t>振込期限</t>
    <rPh sb="0" eb="4">
      <t>フリコミキゲン</t>
    </rPh>
    <phoneticPr fontId="20"/>
  </si>
  <si>
    <t>※上記期日に全額のご入金が難しい場合は合計金額の20％をお振込みください。</t>
    <rPh sb="29" eb="31">
      <t>フリコ</t>
    </rPh>
    <phoneticPr fontId="20"/>
  </si>
  <si>
    <t>　　また、やむを得ずご入金が遅れる場合は当社までご相談下さい。</t>
    <phoneticPr fontId="20"/>
  </si>
  <si>
    <t>※大会参加費に含まれないご飲食等については、宿泊先に直接お支払い下さい。</t>
    <phoneticPr fontId="20"/>
  </si>
  <si>
    <t>↓参加費の計算にご利用ください↓</t>
    <rPh sb="1" eb="4">
      <t>サンカヒ</t>
    </rPh>
    <rPh sb="5" eb="7">
      <t>ケイサン</t>
    </rPh>
    <rPh sb="9" eb="11">
      <t>リヨウ</t>
    </rPh>
    <phoneticPr fontId="20"/>
  </si>
  <si>
    <t>ﾁｰﾑ</t>
    <phoneticPr fontId="20"/>
  </si>
  <si>
    <t>名</t>
    <rPh sb="0" eb="1">
      <t>メイ</t>
    </rPh>
    <phoneticPr fontId="20"/>
  </si>
  <si>
    <t>(税込)</t>
    <rPh sb="1" eb="3">
      <t>ゼイコミ</t>
    </rPh>
    <phoneticPr fontId="20"/>
  </si>
  <si>
    <t>…</t>
    <phoneticPr fontId="20"/>
  </si>
  <si>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20"/>
  </si>
  <si>
    <t>国内旅行傷害保険料、消費税等を含みます。</t>
    <rPh sb="0" eb="8">
      <t>コクナイリョコウショウガイホケン</t>
    </rPh>
    <rPh sb="8" eb="9">
      <t>リョウ</t>
    </rPh>
    <rPh sb="10" eb="14">
      <t>ショウヒゼイトウ</t>
    </rPh>
    <rPh sb="15" eb="16">
      <t>フク</t>
    </rPh>
    <phoneticPr fontId="20"/>
  </si>
  <si>
    <t>◇振込先</t>
    <rPh sb="1" eb="3">
      <t>フリコミ</t>
    </rPh>
    <rPh sb="3" eb="4">
      <t>サキ</t>
    </rPh>
    <phoneticPr fontId="20"/>
  </si>
  <si>
    <t>※お振込は団体名にてお願いいたします。</t>
    <phoneticPr fontId="7"/>
  </si>
  <si>
    <t>　 後日、請求書送付／ご返金をさせていただきます。</t>
    <phoneticPr fontId="20"/>
  </si>
  <si>
    <t>◇大会保険</t>
    <rPh sb="1" eb="3">
      <t>タイカイ</t>
    </rPh>
    <rPh sb="3" eb="5">
      <t>ホケン</t>
    </rPh>
    <phoneticPr fontId="20"/>
  </si>
  <si>
    <t>大会参加費に含まれております。</t>
    <phoneticPr fontId="20"/>
  </si>
  <si>
    <t>当社の企画するサッカー大会では、プレイヤーの皆さんの、万が一の事故に備えて、</t>
    <phoneticPr fontId="20"/>
  </si>
  <si>
    <t>保険（入院日額3,000円　通院日額2,000円）に加入しております。</t>
    <phoneticPr fontId="20"/>
  </si>
  <si>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20"/>
  </si>
  <si>
    <t>※より補償内容がよい保険をご希望される方は、事前に別途ご相談ください。</t>
    <phoneticPr fontId="20"/>
  </si>
  <si>
    <t>※当保険は、新型コロナウイルス、熱中症等は対象外となります。</t>
    <phoneticPr fontId="20"/>
  </si>
  <si>
    <t>◇大会書類の</t>
    <rPh sb="1" eb="3">
      <t>タイカイ</t>
    </rPh>
    <rPh sb="3" eb="5">
      <t>ショルイ</t>
    </rPh>
    <phoneticPr fontId="20"/>
  </si>
  <si>
    <t>　 ご案内</t>
    <rPh sb="3" eb="5">
      <t>アンナイ</t>
    </rPh>
    <phoneticPr fontId="20"/>
  </si>
  <si>
    <t>・大会受付のご案内</t>
  </si>
  <si>
    <t>・宿泊先のご案内</t>
  </si>
  <si>
    <t>・大会会場案内図のご案内</t>
  </si>
  <si>
    <t>◇大会専用</t>
    <rPh sb="1" eb="3">
      <t>タイカイ</t>
    </rPh>
    <rPh sb="3" eb="5">
      <t>センヨウ</t>
    </rPh>
    <phoneticPr fontId="20"/>
  </si>
  <si>
    <t>大会に関する情報を随時オープンチャットにてご連絡いたします。以下リンクよりご入室をお願いします。</t>
    <rPh sb="9" eb="11">
      <t>ズイジ</t>
    </rPh>
    <phoneticPr fontId="23"/>
  </si>
  <si>
    <t>　 オープンチャット</t>
    <phoneticPr fontId="20"/>
  </si>
  <si>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</si>
  <si>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</si>
  <si>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23"/>
  </si>
  <si>
    <t>⓶参加者名簿</t>
    <rPh sb="1" eb="6">
      <t>サンカシャメイボ</t>
    </rPh>
    <phoneticPr fontId="3"/>
  </si>
  <si>
    <r>
      <t xml:space="preserve">選手 参加費
</t>
    </r>
    <r>
      <rPr>
        <sz val="9"/>
        <color theme="1"/>
        <rFont val="Meiryo UI"/>
        <family val="3"/>
        <charset val="128"/>
      </rPr>
      <t>[1泊3食付]</t>
    </r>
    <rPh sb="0" eb="2">
      <t>センシュ</t>
    </rPh>
    <rPh sb="3" eb="6">
      <t>サンカヒ</t>
    </rPh>
    <rPh sb="9" eb="10">
      <t>ハク</t>
    </rPh>
    <rPh sb="11" eb="13">
      <t>ショクツキ</t>
    </rPh>
    <phoneticPr fontId="20"/>
  </si>
  <si>
    <t>応援 参加費
[1泊3食付]</t>
    <rPh sb="0" eb="2">
      <t>オウエン</t>
    </rPh>
    <phoneticPr fontId="3"/>
  </si>
  <si>
    <t>小学生 参加費
[1泊3食付]</t>
    <rPh sb="0" eb="3">
      <t>ショウガクセイ</t>
    </rPh>
    <phoneticPr fontId="3"/>
  </si>
  <si>
    <t>幼児 参加費
(3歳～)</t>
    <rPh sb="0" eb="2">
      <t>ヨウジ</t>
    </rPh>
    <rPh sb="9" eb="10">
      <t>サイ</t>
    </rPh>
    <phoneticPr fontId="3"/>
  </si>
  <si>
    <t>日帰り参加</t>
    <rPh sb="0" eb="2">
      <t>ヒガエ</t>
    </rPh>
    <rPh sb="3" eb="5">
      <t>サンカ</t>
    </rPh>
    <phoneticPr fontId="20"/>
  </si>
  <si>
    <t>追加昼食</t>
    <rPh sb="0" eb="4">
      <t>ツイカチュウショク</t>
    </rPh>
    <phoneticPr fontId="20"/>
  </si>
  <si>
    <t>食</t>
    <rPh sb="0" eb="1">
      <t>ショク</t>
    </rPh>
    <phoneticPr fontId="20"/>
  </si>
  <si>
    <t>参加費</t>
    <rPh sb="0" eb="3">
      <t>サンカヒ</t>
    </rPh>
    <phoneticPr fontId="20"/>
  </si>
  <si>
    <t>普通預金　1 ０５４９４２</t>
    <phoneticPr fontId="3"/>
  </si>
  <si>
    <t>前泊
11/22(金祝)</t>
    <rPh sb="0" eb="2">
      <t>マエハク</t>
    </rPh>
    <rPh sb="9" eb="10">
      <t>キン</t>
    </rPh>
    <rPh sb="10" eb="11">
      <t>イワ</t>
    </rPh>
    <phoneticPr fontId="7"/>
  </si>
  <si>
    <t>11/23(土)</t>
    <rPh sb="6" eb="7">
      <t>ド</t>
    </rPh>
    <phoneticPr fontId="7"/>
  </si>
  <si>
    <t>希望する場合</t>
    <rPh sb="0" eb="2">
      <t>キボウ</t>
    </rPh>
    <rPh sb="4" eb="6">
      <t>バアイ</t>
    </rPh>
    <phoneticPr fontId="7"/>
  </si>
  <si>
    <t>　　11/23土</t>
    <phoneticPr fontId="3"/>
  </si>
  <si>
    <t>11/24日</t>
    <rPh sb="5" eb="6">
      <t>ニチ</t>
    </rPh>
    <phoneticPr fontId="3"/>
  </si>
  <si>
    <t>※通常の宿泊参加費に 2日目（11/24日）の昼食は含まれています</t>
    <rPh sb="1" eb="3">
      <t>ツウジョウ</t>
    </rPh>
    <rPh sb="4" eb="6">
      <t>シュクハク</t>
    </rPh>
    <rPh sb="6" eb="9">
      <t>サンカヒ</t>
    </rPh>
    <rPh sb="12" eb="13">
      <t>ヒ</t>
    </rPh>
    <rPh sb="13" eb="14">
      <t>メ</t>
    </rPh>
    <rPh sb="20" eb="21">
      <t>ニチ</t>
    </rPh>
    <rPh sb="23" eb="25">
      <t>チュウショク</t>
    </rPh>
    <rPh sb="26" eb="27">
      <t>フク</t>
    </rPh>
    <phoneticPr fontId="3"/>
  </si>
  <si>
    <t>※お弁当の個数変更は11/21木の午前10時まで対応可能です。</t>
    <rPh sb="15" eb="16">
      <t>キ</t>
    </rPh>
    <phoneticPr fontId="3"/>
  </si>
  <si>
    <t>※ 建築設計、デザインに携わる組織を中心とすること</t>
    <phoneticPr fontId="10"/>
  </si>
  <si>
    <t>※どのような主体、メンバー、どのような成り立ちなのかを、簡単に説明して下さい</t>
    <phoneticPr fontId="7"/>
  </si>
  <si>
    <t>※A-CUPの大会趣旨への理解と共感がチームや選手にあること</t>
    <phoneticPr fontId="3"/>
  </si>
  <si>
    <t>◆チームキャンセル、チーム数変更の際は、必ずお電話（03-5412-0055）にてご連絡ください。</t>
    <rPh sb="13" eb="14">
      <t>スウ</t>
    </rPh>
    <rPh sb="14" eb="16">
      <t>ヘンコウ</t>
    </rPh>
    <rPh sb="17" eb="18">
      <t>サイ</t>
    </rPh>
    <phoneticPr fontId="23"/>
  </si>
  <si>
    <t>◆人数変更は、メール(soccer@spo-mane.co.jp)にてご連絡ください。</t>
    <rPh sb="1" eb="3">
      <t>ニンズウ</t>
    </rPh>
    <rPh sb="3" eb="5">
      <t>ヘンコウ</t>
    </rPh>
    <rPh sb="36" eb="38">
      <t>レンラク</t>
    </rPh>
    <phoneticPr fontId="23"/>
  </si>
  <si>
    <t>特別ルール</t>
    <phoneticPr fontId="7"/>
  </si>
  <si>
    <t>・前後半１５分、ハーフタイム５分。選手交代は自由。</t>
    <rPh sb="1" eb="2">
      <t>ゼン</t>
    </rPh>
    <rPh sb="2" eb="4">
      <t>コウハン</t>
    </rPh>
    <rPh sb="6" eb="7">
      <t>フン</t>
    </rPh>
    <rPh sb="15" eb="16">
      <t>フン</t>
    </rPh>
    <rPh sb="17" eb="19">
      <t>センシュ</t>
    </rPh>
    <rPh sb="19" eb="20">
      <t>コウ</t>
    </rPh>
    <rPh sb="20" eb="21">
      <t>タイ</t>
    </rPh>
    <rPh sb="22" eb="24">
      <t>ジユウ</t>
    </rPh>
    <phoneticPr fontId="7"/>
  </si>
  <si>
    <t>・A、ピッチの中に、女性か中学生以下が、１人以上いること。</t>
    <rPh sb="7" eb="8">
      <t>ナカ</t>
    </rPh>
    <rPh sb="10" eb="12">
      <t>ジョセイ</t>
    </rPh>
    <rPh sb="13" eb="14">
      <t>チュウ</t>
    </rPh>
    <rPh sb="14" eb="16">
      <t>ガクセイ</t>
    </rPh>
    <rPh sb="16" eb="18">
      <t>イカ</t>
    </rPh>
    <rPh sb="21" eb="22">
      <t>ニン</t>
    </rPh>
    <rPh sb="22" eb="24">
      <t>イジョウ</t>
    </rPh>
    <phoneticPr fontId="7"/>
  </si>
  <si>
    <t>・B、ピッチの中に、女性か30歳以上が、１人以上いること。</t>
    <rPh sb="7" eb="8">
      <t>ナカ</t>
    </rPh>
    <rPh sb="10" eb="12">
      <t>ジョセイ</t>
    </rPh>
    <rPh sb="15" eb="16">
      <t>サイ</t>
    </rPh>
    <rPh sb="16" eb="18">
      <t>イジョウ</t>
    </rPh>
    <rPh sb="21" eb="22">
      <t>ニン</t>
    </rPh>
    <rPh sb="22" eb="24">
      <t>イジョウ</t>
    </rPh>
    <phoneticPr fontId="7"/>
  </si>
  <si>
    <t>・C、ピッチの中に、４０歳以上（男女問わず）が、１人以上いること。</t>
    <rPh sb="7" eb="8">
      <t>ナカ</t>
    </rPh>
    <rPh sb="12" eb="13">
      <t>サイ</t>
    </rPh>
    <rPh sb="13" eb="15">
      <t>イジョウ</t>
    </rPh>
    <rPh sb="16" eb="18">
      <t>ダンジョ</t>
    </rPh>
    <rPh sb="18" eb="19">
      <t>ト</t>
    </rPh>
    <rPh sb="25" eb="26">
      <t>ニン</t>
    </rPh>
    <rPh sb="26" eb="28">
      <t>イジョウ</t>
    </rPh>
    <phoneticPr fontId="7"/>
  </si>
  <si>
    <t>※ＡＢＣすべての条件を満たすこと。</t>
    <phoneticPr fontId="45"/>
  </si>
  <si>
    <t>ただし、ピッチの中の過半数が女性の場合は、Cのルールは適用しなくともよい。</t>
    <phoneticPr fontId="7"/>
  </si>
  <si>
    <t>・大学、実業団等、現役でプレーする女性プレーヤーは上記女性人数から除外する。</t>
    <phoneticPr fontId="7"/>
  </si>
  <si>
    <t>・女性および中学生以下の得点も1点　　※「2点ルール」は2011年から廃止</t>
    <phoneticPr fontId="7"/>
  </si>
  <si>
    <t>・リーグ戦は同点は引き分け。決勝Tで同点の場合はPK戦（3人制、キャプテンは必ず蹴ること）</t>
    <rPh sb="4" eb="5">
      <t>セン</t>
    </rPh>
    <rPh sb="6" eb="8">
      <t>ドウテン</t>
    </rPh>
    <rPh sb="9" eb="10">
      <t>ヒ</t>
    </rPh>
    <rPh sb="11" eb="12">
      <t>ワ</t>
    </rPh>
    <rPh sb="14" eb="16">
      <t>ケッショウ</t>
    </rPh>
    <rPh sb="18" eb="20">
      <t>ドウテン</t>
    </rPh>
    <rPh sb="21" eb="23">
      <t>バアイ</t>
    </rPh>
    <rPh sb="26" eb="27">
      <t>セン</t>
    </rPh>
    <rPh sb="29" eb="30">
      <t>ニン</t>
    </rPh>
    <rPh sb="30" eb="31">
      <t>セイ</t>
    </rPh>
    <rPh sb="38" eb="39">
      <t>カナラ</t>
    </rPh>
    <rPh sb="40" eb="41">
      <t>ケ</t>
    </rPh>
    <phoneticPr fontId="7"/>
  </si>
  <si>
    <t>・スネアテは必須。靴はスパイク、トレシューどちらでもOK。（人工芝は取替式スパイク不可）</t>
    <rPh sb="6" eb="8">
      <t>ヒッス</t>
    </rPh>
    <rPh sb="9" eb="10">
      <t>クツ</t>
    </rPh>
    <rPh sb="30" eb="32">
      <t>ジンコウ</t>
    </rPh>
    <rPh sb="32" eb="33">
      <t>シバ</t>
    </rPh>
    <rPh sb="34" eb="35">
      <t>ト</t>
    </rPh>
    <rPh sb="35" eb="36">
      <t>カ</t>
    </rPh>
    <rPh sb="36" eb="37">
      <t>シキ</t>
    </rPh>
    <rPh sb="41" eb="43">
      <t>フカ</t>
    </rPh>
    <phoneticPr fontId="7"/>
  </si>
  <si>
    <t>・激しいボディコンタクトは絶対控える。あくまでも楽しく！A-CUPならではのノリを大切に。</t>
    <rPh sb="1" eb="2">
      <t>ハゲ</t>
    </rPh>
    <rPh sb="13" eb="15">
      <t>ゼッタイ</t>
    </rPh>
    <rPh sb="15" eb="16">
      <t>ヒカ</t>
    </rPh>
    <rPh sb="24" eb="25">
      <t>タノ</t>
    </rPh>
    <rPh sb="41" eb="43">
      <t>タイセツ</t>
    </rPh>
    <phoneticPr fontId="7"/>
  </si>
  <si>
    <t>　　※子供や女性でも安心してプレーできる試合環境を作る為、子供・女性へのボディコンタクトがあった場合、
　　　直ちにレッドカードの対象となる。</t>
    <rPh sb="3" eb="5">
      <t>コドモ</t>
    </rPh>
    <rPh sb="6" eb="8">
      <t>ジョセイ</t>
    </rPh>
    <rPh sb="10" eb="12">
      <t>アンシン</t>
    </rPh>
    <rPh sb="20" eb="22">
      <t>シアイ</t>
    </rPh>
    <rPh sb="22" eb="24">
      <t>カンキョウ</t>
    </rPh>
    <rPh sb="25" eb="26">
      <t>ツク</t>
    </rPh>
    <rPh sb="27" eb="28">
      <t>タメ</t>
    </rPh>
    <rPh sb="29" eb="31">
      <t>コドモ</t>
    </rPh>
    <rPh sb="32" eb="34">
      <t>ジョセイ</t>
    </rPh>
    <rPh sb="48" eb="50">
      <t>バアイ</t>
    </rPh>
    <rPh sb="55" eb="56">
      <t>タダ</t>
    </rPh>
    <rPh sb="65" eb="67">
      <t>タイショウ</t>
    </rPh>
    <phoneticPr fontId="7"/>
  </si>
  <si>
    <t>・試合が終わったチームも最後まで参加し、決勝戦は全員で観戦しましょう。</t>
    <rPh sb="1" eb="3">
      <t>シアイ</t>
    </rPh>
    <rPh sb="4" eb="5">
      <t>オ</t>
    </rPh>
    <rPh sb="12" eb="14">
      <t>サイゴ</t>
    </rPh>
    <rPh sb="16" eb="18">
      <t>サンカ</t>
    </rPh>
    <rPh sb="20" eb="22">
      <t>ケッショウ</t>
    </rPh>
    <rPh sb="22" eb="23">
      <t>セン</t>
    </rPh>
    <rPh sb="24" eb="26">
      <t>ゼンイン</t>
    </rPh>
    <rPh sb="27" eb="29">
      <t>カンセン</t>
    </rPh>
    <phoneticPr fontId="7"/>
  </si>
  <si>
    <t>・大会後の後片付けや清掃は参加者全員で協力して行うこと。</t>
    <rPh sb="1" eb="4">
      <t>タイカイゴ</t>
    </rPh>
    <rPh sb="5" eb="8">
      <t>アトカタヅ</t>
    </rPh>
    <rPh sb="10" eb="12">
      <t>セイソウ</t>
    </rPh>
    <rPh sb="13" eb="16">
      <t>サンカシャ</t>
    </rPh>
    <rPh sb="16" eb="18">
      <t>ゼンイン</t>
    </rPh>
    <rPh sb="19" eb="21">
      <t>キョウリョク</t>
    </rPh>
    <rPh sb="23" eb="24">
      <t>オコナ</t>
    </rPh>
    <phoneticPr fontId="7"/>
  </si>
  <si>
    <t>キャンセル料</t>
    <rPh sb="5" eb="6">
      <t>リョウ</t>
    </rPh>
    <phoneticPr fontId="20"/>
  </si>
  <si>
    <t>対象期間</t>
    <rPh sb="0" eb="2">
      <t>タイショウ</t>
    </rPh>
    <rPh sb="2" eb="4">
      <t>キカン</t>
    </rPh>
    <phoneticPr fontId="20"/>
  </si>
  <si>
    <t>大会取消料（キャンセル料）規定</t>
    <phoneticPr fontId="20"/>
  </si>
  <si>
    <t>A☆CUP2024</t>
    <phoneticPr fontId="3"/>
  </si>
  <si>
    <r>
      <rPr>
        <sz val="14"/>
        <color theme="1"/>
        <rFont val="Meiryo UI"/>
        <family val="3"/>
        <charset val="128"/>
      </rPr>
      <t>＜</t>
    </r>
    <r>
      <rPr>
        <b/>
        <sz val="14"/>
        <color theme="1"/>
        <rFont val="Meiryo UI"/>
        <family val="3"/>
        <charset val="128"/>
      </rPr>
      <t>チーム全体</t>
    </r>
    <r>
      <rPr>
        <sz val="11"/>
        <color theme="1"/>
        <rFont val="游ゴシック"/>
        <family val="2"/>
        <charset val="128"/>
        <scheme val="minor"/>
      </rPr>
      <t>の20%以上の減員-取消料規定 (エントリー費100%＋予定人数分の全日程参加費％)</t>
    </r>
    <r>
      <rPr>
        <sz val="14"/>
        <color theme="1"/>
        <rFont val="Meiryo UI"/>
        <family val="3"/>
        <charset val="128"/>
      </rPr>
      <t>＞</t>
    </r>
    <rPh sb="4" eb="6">
      <t>ゼンタイ</t>
    </rPh>
    <rPh sb="10" eb="12">
      <t>イジョウ</t>
    </rPh>
    <rPh sb="13" eb="15">
      <t>ゲンイン</t>
    </rPh>
    <rPh sb="16" eb="17">
      <t>ト</t>
    </rPh>
    <rPh sb="17" eb="18">
      <t>ケ</t>
    </rPh>
    <rPh sb="18" eb="19">
      <t>リョウ</t>
    </rPh>
    <rPh sb="19" eb="21">
      <t>キテイ</t>
    </rPh>
    <rPh sb="28" eb="29">
      <t>ヒ</t>
    </rPh>
    <rPh sb="34" eb="36">
      <t>ヨテイ</t>
    </rPh>
    <rPh sb="36" eb="38">
      <t>ニンズウ</t>
    </rPh>
    <rPh sb="38" eb="39">
      <t>ブン</t>
    </rPh>
    <rPh sb="40" eb="43">
      <t>ゼンニッテイ</t>
    </rPh>
    <rPh sb="43" eb="46">
      <t>サンカヒ</t>
    </rPh>
    <phoneticPr fontId="20"/>
  </si>
  <si>
    <t xml:space="preserve"> (例) 書類提出時の宿泊人数（未提出の場合は申込時人数)が20名で、大会当日までに宿泊合計が16名（4名減）となった場合</t>
    <rPh sb="2" eb="3">
      <t>レイ</t>
    </rPh>
    <rPh sb="42" eb="44">
      <t>シュクハク</t>
    </rPh>
    <rPh sb="44" eb="46">
      <t>ゴウケイ</t>
    </rPh>
    <phoneticPr fontId="20"/>
  </si>
  <si>
    <t>4名×『大会参加費』×20％＝キャンセル料</t>
    <rPh sb="1" eb="2">
      <t>メイ</t>
    </rPh>
    <rPh sb="4" eb="6">
      <t>タイカイ</t>
    </rPh>
    <rPh sb="6" eb="9">
      <t>サンカヒ</t>
    </rPh>
    <rPh sb="20" eb="21">
      <t>リョウ</t>
    </rPh>
    <phoneticPr fontId="20"/>
  </si>
  <si>
    <t>旅行開始日の前日から起算してさかのぼり</t>
    <phoneticPr fontId="20"/>
  </si>
  <si>
    <r>
      <rPr>
        <b/>
        <sz val="10"/>
        <color theme="1"/>
        <rFont val="Meiryo UI"/>
        <family val="3"/>
        <charset val="128"/>
      </rPr>
      <t>21日目</t>
    </r>
    <r>
      <rPr>
        <sz val="10"/>
        <color theme="1"/>
        <rFont val="Meiryo UI"/>
        <family val="3"/>
        <charset val="128"/>
      </rPr>
      <t>に当る日以前に解除</t>
    </r>
    <phoneticPr fontId="20"/>
  </si>
  <si>
    <r>
      <rPr>
        <b/>
        <sz val="10"/>
        <rFont val="Meiryo UI"/>
        <family val="3"/>
        <charset val="128"/>
      </rPr>
      <t>20日目～8日目17:00まで</t>
    </r>
    <r>
      <rPr>
        <sz val="10"/>
        <rFont val="Meiryo UI"/>
        <family val="3"/>
        <charset val="128"/>
      </rPr>
      <t>に解除</t>
    </r>
    <rPh sb="6" eb="7">
      <t>ニチ</t>
    </rPh>
    <rPh sb="7" eb="8">
      <t>メ</t>
    </rPh>
    <phoneticPr fontId="20"/>
  </si>
  <si>
    <t>旅行開始日の前日から起算してさかのぼり</t>
    <phoneticPr fontId="20"/>
  </si>
  <si>
    <r>
      <rPr>
        <b/>
        <sz val="10"/>
        <color theme="1"/>
        <rFont val="Meiryo UI"/>
        <family val="3"/>
        <charset val="128"/>
      </rPr>
      <t>7日目に当たる日～前々日17:00まで</t>
    </r>
    <r>
      <rPr>
        <sz val="10"/>
        <color theme="1"/>
        <rFont val="Meiryo UI"/>
        <family val="3"/>
        <charset val="128"/>
      </rPr>
      <t>に解除</t>
    </r>
    <rPh sb="4" eb="5">
      <t>ア</t>
    </rPh>
    <rPh sb="7" eb="8">
      <t>ヒ</t>
    </rPh>
    <rPh sb="9" eb="12">
      <t>ゼンゼンジツ</t>
    </rPh>
    <phoneticPr fontId="20"/>
  </si>
  <si>
    <r>
      <t>旅行開始日の</t>
    </r>
    <r>
      <rPr>
        <b/>
        <sz val="10"/>
        <color theme="1"/>
        <rFont val="Meiryo UI"/>
        <family val="3"/>
        <charset val="128"/>
      </rPr>
      <t>前日～前日17:00まで</t>
    </r>
    <r>
      <rPr>
        <sz val="10"/>
        <color theme="1"/>
        <rFont val="Meiryo UI"/>
        <family val="3"/>
        <charset val="128"/>
      </rPr>
      <t>に解除</t>
    </r>
    <rPh sb="0" eb="2">
      <t>リョコウ</t>
    </rPh>
    <rPh sb="2" eb="5">
      <t>カイシビ</t>
    </rPh>
    <rPh sb="6" eb="8">
      <t>ゼンジツ</t>
    </rPh>
    <rPh sb="9" eb="11">
      <t>ゼンジツ</t>
    </rPh>
    <rPh sb="19" eb="21">
      <t>カイジョ</t>
    </rPh>
    <phoneticPr fontId="20"/>
  </si>
  <si>
    <t>旅行開始日の前日17:00以降～当日10時までに解除</t>
    <rPh sb="0" eb="2">
      <t>リョコウ</t>
    </rPh>
    <rPh sb="2" eb="5">
      <t>カイシビ</t>
    </rPh>
    <rPh sb="6" eb="8">
      <t>ゼンジツ</t>
    </rPh>
    <rPh sb="13" eb="15">
      <t>イコウ</t>
    </rPh>
    <rPh sb="16" eb="18">
      <t>トウジツ</t>
    </rPh>
    <rPh sb="20" eb="21">
      <t>ジ</t>
    </rPh>
    <rPh sb="24" eb="26">
      <t>カイジョ</t>
    </rPh>
    <phoneticPr fontId="20"/>
  </si>
  <si>
    <r>
      <rPr>
        <sz val="14"/>
        <color theme="1"/>
        <rFont val="Meiryo UI"/>
        <family val="3"/>
        <charset val="128"/>
      </rPr>
      <t>＜</t>
    </r>
    <r>
      <rPr>
        <b/>
        <sz val="14"/>
        <color theme="1"/>
        <rFont val="Meiryo UI"/>
        <family val="3"/>
        <charset val="128"/>
      </rPr>
      <t>人数減・お弁当減</t>
    </r>
    <r>
      <rPr>
        <sz val="11"/>
        <color theme="1"/>
        <rFont val="游ゴシック"/>
        <family val="2"/>
        <charset val="128"/>
        <scheme val="minor"/>
      </rPr>
      <t>のキャンセル料-取消料規定(予定人数分の全日程参加費％)</t>
    </r>
    <r>
      <rPr>
        <sz val="14"/>
        <color theme="1"/>
        <rFont val="Meiryo UI"/>
        <family val="3"/>
        <charset val="128"/>
      </rPr>
      <t>＞</t>
    </r>
    <rPh sb="1" eb="3">
      <t>ニンズウ</t>
    </rPh>
    <rPh sb="3" eb="4">
      <t>ゲン</t>
    </rPh>
    <rPh sb="6" eb="8">
      <t>ベントウ</t>
    </rPh>
    <rPh sb="8" eb="9">
      <t>ゲン</t>
    </rPh>
    <rPh sb="15" eb="16">
      <t>リョウ</t>
    </rPh>
    <rPh sb="17" eb="18">
      <t>ト</t>
    </rPh>
    <rPh sb="18" eb="19">
      <t>ケ</t>
    </rPh>
    <rPh sb="19" eb="20">
      <t>リョウ</t>
    </rPh>
    <rPh sb="20" eb="22">
      <t>キテイ</t>
    </rPh>
    <rPh sb="23" eb="25">
      <t>ヨテイ</t>
    </rPh>
    <rPh sb="25" eb="27">
      <t>ニンズウ</t>
    </rPh>
    <rPh sb="27" eb="28">
      <t>ブン</t>
    </rPh>
    <rPh sb="29" eb="32">
      <t>ゼンニッテイ</t>
    </rPh>
    <rPh sb="32" eb="35">
      <t>サンカヒ</t>
    </rPh>
    <phoneticPr fontId="20"/>
  </si>
  <si>
    <t>旅行開始前日（11/22）17時以降の人数減</t>
    <rPh sb="0" eb="2">
      <t>リョコウ</t>
    </rPh>
    <rPh sb="2" eb="4">
      <t>カイシ</t>
    </rPh>
    <rPh sb="4" eb="6">
      <t>ゼンジツ</t>
    </rPh>
    <rPh sb="15" eb="18">
      <t>ジイコウ</t>
    </rPh>
    <rPh sb="19" eb="21">
      <t>ニンズウ</t>
    </rPh>
    <rPh sb="21" eb="22">
      <t>ゲン</t>
    </rPh>
    <phoneticPr fontId="20"/>
  </si>
  <si>
    <t>旅行開始2日前(11/21)午前10時
　　　　　　～前日(11/22)17時までの人数減</t>
    <rPh sb="0" eb="2">
      <t>リョコウ</t>
    </rPh>
    <rPh sb="2" eb="4">
      <t>カイシ</t>
    </rPh>
    <rPh sb="27" eb="29">
      <t>ゼンジツ</t>
    </rPh>
    <rPh sb="38" eb="39">
      <t>ジ</t>
    </rPh>
    <rPh sb="42" eb="44">
      <t>ニンズウ</t>
    </rPh>
    <rPh sb="44" eb="45">
      <t>ゲン</t>
    </rPh>
    <phoneticPr fontId="20"/>
  </si>
  <si>
    <t>旅行開始2日前(11/21)午前10時までの人数減</t>
    <rPh sb="0" eb="2">
      <t>リョコウ</t>
    </rPh>
    <rPh sb="2" eb="4">
      <t>カイシ</t>
    </rPh>
    <rPh sb="24" eb="25">
      <t>ゲン</t>
    </rPh>
    <phoneticPr fontId="20"/>
  </si>
  <si>
    <t>旅行開始日の前日の17時以降に連絡した場合。</t>
    <phoneticPr fontId="20"/>
  </si>
  <si>
    <r>
      <rPr>
        <sz val="14"/>
        <color theme="1"/>
        <rFont val="Meiryo UI"/>
        <family val="3"/>
        <charset val="128"/>
      </rPr>
      <t>＜</t>
    </r>
    <r>
      <rPr>
        <b/>
        <sz val="14"/>
        <color theme="1"/>
        <rFont val="Meiryo UI"/>
        <family val="3"/>
        <charset val="128"/>
      </rPr>
      <t>日帰り参加人数</t>
    </r>
    <r>
      <rPr>
        <sz val="11"/>
        <color theme="1"/>
        <rFont val="Meiryo UI"/>
        <family val="3"/>
        <charset val="128"/>
      </rPr>
      <t>が減った場合のキャンセル－取消料規定</t>
    </r>
    <r>
      <rPr>
        <sz val="11"/>
        <color theme="1"/>
        <rFont val="游ゴシック"/>
        <family val="2"/>
        <charset val="128"/>
        <scheme val="minor"/>
      </rPr>
      <t>(大会参加費￥5,000に対する％)</t>
    </r>
    <r>
      <rPr>
        <sz val="14"/>
        <color theme="1"/>
        <rFont val="Meiryo UI"/>
        <family val="3"/>
        <charset val="128"/>
      </rPr>
      <t>＞</t>
    </r>
    <rPh sb="1" eb="3">
      <t>ヒガエ</t>
    </rPh>
    <rPh sb="4" eb="6">
      <t>サンカ</t>
    </rPh>
    <rPh sb="6" eb="8">
      <t>ニンズウ</t>
    </rPh>
    <rPh sb="9" eb="10">
      <t>ヘ</t>
    </rPh>
    <rPh sb="12" eb="14">
      <t>バアイ</t>
    </rPh>
    <rPh sb="21" eb="23">
      <t>トリケシ</t>
    </rPh>
    <rPh sb="23" eb="24">
      <t>リョウ</t>
    </rPh>
    <rPh sb="24" eb="26">
      <t>キテイ</t>
    </rPh>
    <rPh sb="27" eb="29">
      <t>タイカイ</t>
    </rPh>
    <rPh sb="29" eb="31">
      <t>サンカ</t>
    </rPh>
    <rPh sb="31" eb="32">
      <t>ヒ</t>
    </rPh>
    <rPh sb="39" eb="40">
      <t>タイ</t>
    </rPh>
    <phoneticPr fontId="20"/>
  </si>
  <si>
    <t>《1泊2日》</t>
    <rPh sb="2" eb="3">
      <t>ハク</t>
    </rPh>
    <rPh sb="4" eb="5">
      <t>ヒ</t>
    </rPh>
    <phoneticPr fontId="20"/>
  </si>
  <si>
    <t>大会10日前を目処に下記の書類をメール送信します。</t>
    <rPh sb="4" eb="5">
      <t>ニチ</t>
    </rPh>
    <phoneticPr fontId="20"/>
  </si>
  <si>
    <t>・対戦組合せ一式…事前オンライン抽選会（11/18 or 11/19）にて決定いたします。</t>
    <phoneticPr fontId="3"/>
  </si>
  <si>
    <t>　◇交通手段</t>
    <rPh sb="2" eb="6">
      <t>コウツウシュダン</t>
    </rPh>
    <phoneticPr fontId="20"/>
  </si>
  <si>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20"/>
  </si>
  <si>
    <t>　◇送迎について</t>
    <rPh sb="2" eb="4">
      <t>ソウゲイ</t>
    </rPh>
    <phoneticPr fontId="20"/>
  </si>
  <si>
    <t>宿舎⇔ｸﾞﾗﾝﾄﾞ間送迎</t>
    <rPh sb="0" eb="2">
      <t>シュクシャ</t>
    </rPh>
    <rPh sb="8" eb="10">
      <t>ソウゲイ</t>
    </rPh>
    <phoneticPr fontId="7"/>
  </si>
  <si>
    <t>　◇試合日程や指導者シングル部屋の希望 など、ありましたらこちらにご記入ください</t>
    <rPh sb="2" eb="4">
      <t>シアイ</t>
    </rPh>
    <rPh sb="4" eb="6">
      <t>ニッテイ</t>
    </rPh>
    <rPh sb="7" eb="10">
      <t>シドウシャ</t>
    </rPh>
    <rPh sb="14" eb="16">
      <t>ヘヤ</t>
    </rPh>
    <rPh sb="17" eb="19">
      <t>キボウ</t>
    </rPh>
    <rPh sb="34" eb="36">
      <t>キニュウ</t>
    </rPh>
    <phoneticPr fontId="20"/>
  </si>
  <si>
    <t>◆交通手段　</t>
    <rPh sb="1" eb="5">
      <t>コウツウシュダン</t>
    </rPh>
    <phoneticPr fontId="7"/>
  </si>
  <si>
    <t>◆参加賞　Tシャツサイズ希望数</t>
    <rPh sb="1" eb="4">
      <t>サンカショウ</t>
    </rPh>
    <rPh sb="12" eb="14">
      <t>キボウ</t>
    </rPh>
    <rPh sb="14" eb="15">
      <t>カズ</t>
    </rPh>
    <phoneticPr fontId="7"/>
  </si>
  <si>
    <t>S</t>
    <phoneticPr fontId="7"/>
  </si>
  <si>
    <t>M</t>
    <phoneticPr fontId="7"/>
  </si>
  <si>
    <t>L</t>
    <phoneticPr fontId="7"/>
  </si>
  <si>
    <t>XL</t>
    <phoneticPr fontId="7"/>
  </si>
  <si>
    <t>枚</t>
    <rPh sb="0" eb="1">
      <t>マイ</t>
    </rPh>
    <phoneticPr fontId="7"/>
  </si>
  <si>
    <t>※枚数は参加人数分（宿泊者・日帰り参加者）となります。
※サイズを参考にお配りいたします。サイズを調整いただく可能性もございますのでご了承ください。</t>
    <rPh sb="33" eb="35">
      <t>サンコウ</t>
    </rPh>
    <rPh sb="37" eb="38">
      <t>クバ</t>
    </rPh>
    <rPh sb="49" eb="51">
      <t>チョウセイ</t>
    </rPh>
    <rPh sb="55" eb="58">
      <t>カノウセイ</t>
    </rPh>
    <rPh sb="67" eb="69">
      <t>リョウショウ</t>
    </rPh>
    <phoneticPr fontId="45"/>
  </si>
  <si>
    <t>　　　　観光バス</t>
    <rPh sb="4" eb="6">
      <t>カンコウ</t>
    </rPh>
    <phoneticPr fontId="20"/>
  </si>
  <si>
    <t>　　　　自家用車</t>
    <rPh sb="4" eb="8">
      <t>ジカヨウシャ</t>
    </rPh>
    <phoneticPr fontId="20"/>
  </si>
  <si>
    <t>　　　　公共交通機関</t>
    <rPh sb="4" eb="10">
      <t>コウキョウコウツウキカン</t>
    </rPh>
    <phoneticPr fontId="3"/>
  </si>
  <si>
    <t>　　</t>
    <phoneticPr fontId="3"/>
  </si>
  <si>
    <r>
      <rPr>
        <b/>
        <sz val="11"/>
        <rFont val="Meiryo UI"/>
        <family val="3"/>
        <charset val="128"/>
      </rPr>
      <t>岩波駅</t>
    </r>
    <r>
      <rPr>
        <sz val="10"/>
        <rFont val="Meiryo UI"/>
        <family val="3"/>
        <charset val="128"/>
      </rPr>
      <t>⇔宿舎・グラウンド間送迎</t>
    </r>
    <rPh sb="0" eb="2">
      <t>イワナミ</t>
    </rPh>
    <rPh sb="2" eb="3">
      <t>エキ</t>
    </rPh>
    <rPh sb="4" eb="6">
      <t>シュクシャ</t>
    </rPh>
    <rPh sb="12" eb="13">
      <t>カン</t>
    </rPh>
    <rPh sb="13" eb="15">
      <t>ソウゲイ</t>
    </rPh>
    <phoneticPr fontId="7"/>
  </si>
  <si>
    <t>　　　　不要</t>
    <rPh sb="4" eb="6">
      <t>フヨウ</t>
    </rPh>
    <phoneticPr fontId="7"/>
  </si>
  <si>
    <t>　　　　必要</t>
    <rPh sb="4" eb="6">
      <t>ヒツヨウ</t>
    </rPh>
    <phoneticPr fontId="7"/>
  </si>
  <si>
    <t>※送迎希望する場合、事務局より別途ご連絡いたします。</t>
  </si>
  <si>
    <t>※岩波駅からのみ送迎を行っております</t>
    <rPh sb="1" eb="3">
      <t>イワナミ</t>
    </rPh>
    <rPh sb="3" eb="4">
      <t>エキ</t>
    </rPh>
    <rPh sb="8" eb="10">
      <t>ソウゲイ</t>
    </rPh>
    <rPh sb="11" eb="12">
      <t>オコナ</t>
    </rPh>
    <phoneticPr fontId="20"/>
  </si>
  <si>
    <t>※使用グラウンドは、裾野グラウンド（裾野市下和田420-12）となります</t>
    <rPh sb="1" eb="3">
      <t>シヨウ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</si>
</sst>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m&quot;月&quot;d&quot;日&quot;\(aaa\)"/>
    <numFmt numFmtId="177" formatCode="m/d\(aaa\)"/>
  </numFmts>
  <fonts count="60">
    <font>
      <sz val="11"/>
      <color theme="1"/>
      <name val="游ゴシック"/>
      <family val="2"/>
      <charset val="128"/>
      <scheme val="minor"/>
    </font>
    <font>
      <sz val="12"/>
      <name val="Osaka"/>
      <family val="3"/>
      <charset val="128"/>
    </font>
    <font>
      <sz val="10"/>
      <name val="メイリオ"/>
      <family val="3"/>
      <charset val="128"/>
    </font>
    <font>
      <sz val="6"/>
      <name val="游ゴシック"/>
      <family val="2"/>
      <charset val="128"/>
      <scheme val="minor"/>
    </font>
    <font>
      <sz val="10"/>
      <color rgb="FFFF0000"/>
      <name val="メイリオ"/>
      <family val="3"/>
      <charset val="128"/>
    </font>
    <font>
      <sz val="11"/>
      <name val="ＭＳ Ｐゴシック"/>
      <family val="3"/>
      <charset val="128"/>
    </font>
    <font>
      <b/>
      <u val="double"/>
      <sz val="18"/>
      <name val="メイリオ"/>
      <family val="3"/>
      <charset val="128"/>
    </font>
    <font>
      <sz val="6"/>
      <name val="ＭＳ Ｐゴシック"/>
      <family val="3"/>
      <charset val="128"/>
    </font>
    <font>
      <b/>
      <sz val="18"/>
      <name val="メイリオ"/>
      <family val="3"/>
      <charset val="128"/>
    </font>
    <font>
      <sz val="11"/>
      <name val="メイリオ"/>
      <family val="3"/>
      <charset val="128"/>
    </font>
    <font>
      <sz val="6"/>
      <name val="Osaka"/>
      <family val="3"/>
      <charset val="128"/>
    </font>
    <font>
      <sz val="9"/>
      <color theme="0" tint="-0.34998626667073579"/>
      <name val="メイリオ"/>
      <family val="3"/>
      <charset val="128"/>
    </font>
    <font>
      <sz val="9"/>
      <name val="メイリオ"/>
      <family val="3"/>
      <charset val="128"/>
    </font>
    <font>
      <sz val="8"/>
      <name val="メイリオ"/>
      <family val="3"/>
      <charset val="128"/>
    </font>
    <font>
      <b/>
      <sz val="14"/>
      <name val="メイリオ"/>
      <family val="3"/>
      <charset val="128"/>
    </font>
    <font>
      <b/>
      <sz val="11"/>
      <name val="メイリオ"/>
      <family val="3"/>
      <charset val="128"/>
    </font>
    <font>
      <b/>
      <sz val="12"/>
      <name val="メイリオ"/>
      <family val="3"/>
      <charset val="128"/>
    </font>
    <font>
      <sz val="8"/>
      <color rgb="FFFF0000"/>
      <name val="メイリオ"/>
      <family val="3"/>
      <charset val="128"/>
    </font>
    <font>
      <sz val="11"/>
      <color theme="1"/>
      <name val="Meiryo UI"/>
      <family val="2"/>
      <charset val="128"/>
    </font>
    <font>
      <b/>
      <sz val="22"/>
      <color theme="1"/>
      <name val="Meiryo UI"/>
      <family val="3"/>
      <charset val="128"/>
    </font>
    <font>
      <sz val="6"/>
      <name val="Meiryo UI"/>
      <family val="2"/>
      <charset val="128"/>
    </font>
    <font>
      <b/>
      <sz val="11"/>
      <color theme="1"/>
      <name val="Meiryo UI"/>
      <family val="3"/>
      <charset val="128"/>
    </font>
    <font>
      <b/>
      <sz val="11"/>
      <color rgb="FFFF0000"/>
      <name val="Meiryo UI"/>
      <family val="3"/>
      <charset val="128"/>
    </font>
    <font>
      <sz val="10"/>
      <color theme="1"/>
      <name val="Meiryo UI"/>
      <family val="3"/>
      <charset val="128"/>
    </font>
    <font>
      <b/>
      <sz val="10"/>
      <color theme="1"/>
      <name val="Meiryo UI"/>
      <family val="3"/>
      <charset val="128"/>
    </font>
    <font>
      <sz val="8"/>
      <color theme="1"/>
      <name val="Meiryo UI"/>
      <family val="2"/>
      <charset val="128"/>
    </font>
    <font>
      <sz val="8"/>
      <color theme="1"/>
      <name val="Meiryo UI"/>
      <family val="3"/>
      <charset val="128"/>
    </font>
    <font>
      <sz val="9"/>
      <color theme="1"/>
      <name val="Meiryo UI"/>
      <family val="2"/>
      <charset val="128"/>
    </font>
    <font>
      <sz val="9"/>
      <color rgb="FF000000"/>
      <name val="Meiryo UI"/>
      <family val="3"/>
      <charset val="128"/>
    </font>
    <font>
      <sz val="11"/>
      <color theme="1"/>
      <name val="メイリオ"/>
      <family val="3"/>
      <charset val="128"/>
    </font>
    <font>
      <sz val="16"/>
      <color theme="1"/>
      <name val="メイリオ"/>
      <family val="3"/>
      <charset val="128"/>
    </font>
    <font>
      <sz val="10"/>
      <color theme="1"/>
      <name val="メイリオ"/>
      <family val="3"/>
      <charset val="128"/>
    </font>
    <font>
      <sz val="9"/>
      <color theme="1"/>
      <name val="メイリオ"/>
      <family val="3"/>
      <charset val="128"/>
    </font>
    <font>
      <b/>
      <sz val="10"/>
      <color theme="1"/>
      <name val="メイリオ"/>
      <family val="3"/>
      <charset val="128"/>
    </font>
    <font>
      <sz val="9"/>
      <color theme="1"/>
      <name val="Meiryo UI"/>
      <family val="3"/>
      <charset val="128"/>
    </font>
    <font>
      <b/>
      <u val="double"/>
      <sz val="20"/>
      <name val="メイリオ"/>
      <family val="3"/>
      <charset val="128"/>
    </font>
    <font>
      <sz val="12"/>
      <name val="メイリオ"/>
      <family val="3"/>
      <charset val="128"/>
    </font>
    <font>
      <sz val="10"/>
      <color theme="1"/>
      <name val="Meiryo UI"/>
      <family val="2"/>
      <charset val="128"/>
    </font>
    <font>
      <sz val="11"/>
      <name val="Meiryo UI"/>
      <family val="2"/>
      <charset val="128"/>
    </font>
    <font>
      <sz val="8"/>
      <color rgb="FFFF0000"/>
      <name val="Meiryo UI"/>
      <family val="2"/>
      <charset val="128"/>
    </font>
    <font>
      <b/>
      <sz val="10"/>
      <name val="Meiryo UI"/>
      <family val="3"/>
      <charset val="128"/>
    </font>
    <font>
      <sz val="10"/>
      <name val="Meiryo UI"/>
      <family val="3"/>
      <charset val="128"/>
    </font>
    <font>
      <b/>
      <sz val="12"/>
      <color theme="1"/>
      <name val="Meiryo ui"/>
      <family val="3"/>
      <charset val="128"/>
    </font>
    <font>
      <b/>
      <sz val="9"/>
      <color theme="1"/>
      <name val="Meiryo UI"/>
      <family val="3"/>
      <charset val="128"/>
    </font>
    <font>
      <sz val="11"/>
      <color theme="1"/>
      <name val="游ゴシック"/>
      <family val="3"/>
      <charset val="128"/>
      <scheme val="minor"/>
    </font>
    <font>
      <sz val="6"/>
      <name val="游ゴシック"/>
      <family val="3"/>
      <charset val="128"/>
      <scheme val="minor"/>
    </font>
    <font>
      <b/>
      <sz val="20"/>
      <name val="メイリオ"/>
      <family val="3"/>
      <charset val="128"/>
    </font>
    <font>
      <b/>
      <sz val="11"/>
      <color rgb="FFFF0000"/>
      <name val="メイリオ"/>
      <family val="3"/>
      <charset val="128"/>
    </font>
    <font>
      <sz val="11"/>
      <color theme="1"/>
      <name val="Meiryo UI"/>
      <family val="3"/>
      <charset val="128"/>
    </font>
    <font>
      <sz val="14"/>
      <color theme="1"/>
      <name val="Meiryo UI"/>
      <family val="3"/>
      <charset val="128"/>
    </font>
    <font>
      <b/>
      <sz val="14"/>
      <color theme="1"/>
      <name val="Meiryo UI"/>
      <family val="3"/>
      <charset val="128"/>
    </font>
    <font>
      <sz val="9"/>
      <name val="Meiryo UI"/>
      <family val="2"/>
      <charset val="128"/>
    </font>
    <font>
      <u/>
      <sz val="11"/>
      <color theme="10"/>
      <name val="Meiryo UI"/>
      <family val="2"/>
      <charset val="128"/>
    </font>
    <font>
      <u/>
      <sz val="10"/>
      <color theme="10"/>
      <name val="Meiryo ui"/>
      <family val="3"/>
      <charset val="128"/>
    </font>
    <font>
      <u/>
      <sz val="10"/>
      <color theme="8"/>
      <name val="Meiryo ui"/>
      <family val="3"/>
      <charset val="128"/>
    </font>
    <font>
      <sz val="11"/>
      <name val="HGPｺﾞｼｯｸM"/>
      <family val="3"/>
      <charset val="128"/>
    </font>
    <font>
      <sz val="9"/>
      <name val="Meiryo UI"/>
      <family val="3"/>
      <charset val="128"/>
    </font>
    <font>
      <b/>
      <u/>
      <sz val="10"/>
      <color theme="10"/>
      <name val="Meiryo UI"/>
      <family val="3"/>
      <charset val="128"/>
    </font>
    <font>
      <b/>
      <sz val="11"/>
      <name val="Meiryo UI"/>
      <family val="3"/>
      <charset val="128"/>
    </font>
    <font>
      <b/>
      <sz val="9"/>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right style="thick">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ck">
        <color indexed="64"/>
      </top>
      <bottom style="thick">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auto="1"/>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top/>
      <bottom/>
      <diagonal/>
    </border>
  </borders>
  <cellStyleXfs count="10">
    <xf numFmtId="0" fontId="0" fillId="0" borderId="0">
      <alignment vertical="center"/>
    </xf>
    <xf numFmtId="0" fontId="1" fillId="0" borderId="0"/>
    <xf numFmtId="0" fontId="5" fillId="0" borderId="0"/>
    <xf numFmtId="0" fontId="18" fillId="0" borderId="0">
      <alignment vertical="center"/>
    </xf>
    <xf numFmtId="6" fontId="18" fillId="0" borderId="0" applyFont="0" applyFill="0" applyBorder="0" applyAlignment="0" applyProtection="0">
      <alignment vertical="center"/>
    </xf>
    <xf numFmtId="0" fontId="44" fillId="0" borderId="0">
      <alignment vertical="center"/>
    </xf>
    <xf numFmtId="0" fontId="18" fillId="0" borderId="0">
      <alignment vertical="center"/>
    </xf>
    <xf numFmtId="0" fontId="44" fillId="0" borderId="0">
      <alignment vertical="center"/>
    </xf>
    <xf numFmtId="9" fontId="18"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293">
    <xf numFmtId="0" fontId="0" fillId="0" borderId="0" xfId="0">
      <alignment vertical="center"/>
    </xf>
    <xf numFmtId="0" fontId="2" fillId="0" borderId="0" xfId="1" applyFont="1" applyBorder="1"/>
    <xf numFmtId="0" fontId="6" fillId="0" borderId="0" xfId="2" applyFont="1" applyBorder="1" applyAlignment="1">
      <alignment horizontal="left" vertical="center"/>
    </xf>
    <xf numFmtId="0" fontId="8" fillId="0" borderId="0" xfId="2" applyFont="1" applyBorder="1"/>
    <xf numFmtId="0" fontId="9" fillId="0" borderId="0" xfId="2" applyFont="1"/>
    <xf numFmtId="0" fontId="18" fillId="0" borderId="0" xfId="3" applyProtection="1">
      <alignment vertical="center"/>
    </xf>
    <xf numFmtId="0" fontId="18" fillId="0" borderId="0" xfId="3" applyAlignment="1" applyProtection="1">
      <alignment horizontal="right" vertical="center"/>
    </xf>
    <xf numFmtId="0" fontId="18" fillId="0" borderId="0" xfId="3" applyAlignment="1" applyProtection="1">
      <alignment horizontal="center" vertical="center"/>
    </xf>
    <xf numFmtId="0" fontId="24" fillId="0" borderId="0" xfId="3" applyFont="1" applyProtection="1">
      <alignment vertical="center"/>
    </xf>
    <xf numFmtId="0" fontId="18" fillId="0" borderId="12" xfId="3" applyBorder="1" applyProtection="1">
      <alignment vertical="center"/>
    </xf>
    <xf numFmtId="0" fontId="18" fillId="0" borderId="12" xfId="3" applyBorder="1" applyAlignment="1" applyProtection="1">
      <alignment horizontal="right" vertical="center"/>
    </xf>
    <xf numFmtId="0" fontId="21" fillId="0" borderId="0" xfId="3" applyFont="1" applyProtection="1">
      <alignment vertical="center"/>
    </xf>
    <xf numFmtId="0" fontId="23" fillId="0" borderId="0" xfId="3" applyFont="1" applyAlignment="1" applyProtection="1">
      <alignment horizontal="center" vertical="center"/>
    </xf>
    <xf numFmtId="0" fontId="27" fillId="0" borderId="0" xfId="3" applyFont="1" applyProtection="1">
      <alignment vertical="center"/>
    </xf>
    <xf numFmtId="0" fontId="18" fillId="0" borderId="12" xfId="3" applyBorder="1" applyAlignment="1" applyProtection="1">
      <alignment horizontal="center" vertical="center"/>
    </xf>
    <xf numFmtId="0" fontId="34" fillId="0" borderId="0" xfId="3" applyFont="1" applyProtection="1">
      <alignment vertical="center"/>
    </xf>
    <xf numFmtId="0" fontId="19" fillId="0" borderId="0" xfId="3" applyFont="1" applyAlignment="1" applyProtection="1">
      <alignment vertical="center" shrinkToFit="1"/>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 xfId="1" applyFont="1" applyFill="1" applyBorder="1" applyAlignment="1">
      <alignment vertical="center"/>
    </xf>
    <xf numFmtId="0" fontId="2" fillId="2" borderId="29" xfId="1" applyFont="1" applyFill="1" applyBorder="1" applyAlignment="1">
      <alignment horizontal="center" vertical="center"/>
    </xf>
    <xf numFmtId="0" fontId="2" fillId="2" borderId="1" xfId="1" applyFont="1" applyFill="1" applyBorder="1" applyAlignment="1">
      <alignment horizontal="center" vertical="center"/>
    </xf>
    <xf numFmtId="0" fontId="2" fillId="0" borderId="0" xfId="1" applyFont="1" applyBorder="1" applyAlignment="1"/>
    <xf numFmtId="0" fontId="2" fillId="2" borderId="32" xfId="1" applyFont="1" applyFill="1" applyBorder="1" applyAlignment="1">
      <alignment horizontal="center" vertical="center"/>
    </xf>
    <xf numFmtId="0" fontId="2" fillId="0" borderId="6" xfId="1" applyFont="1" applyBorder="1" applyAlignment="1" applyProtection="1">
      <alignment horizontal="center" vertical="center" shrinkToFit="1"/>
      <protection locked="0"/>
    </xf>
    <xf numFmtId="0" fontId="2" fillId="0" borderId="35" xfId="1" applyFont="1" applyBorder="1" applyAlignment="1" applyProtection="1">
      <alignment horizontal="center" vertical="center" shrinkToFit="1"/>
      <protection locked="0"/>
    </xf>
    <xf numFmtId="0" fontId="2" fillId="0" borderId="31" xfId="1" applyFont="1" applyBorder="1" applyProtection="1">
      <protection locked="0"/>
    </xf>
    <xf numFmtId="0" fontId="2" fillId="0" borderId="2" xfId="1" applyFont="1" applyBorder="1" applyAlignment="1" applyProtection="1">
      <alignment horizontal="center" vertical="center" shrinkToFit="1"/>
      <protection locked="0"/>
    </xf>
    <xf numFmtId="0" fontId="2" fillId="0" borderId="33" xfId="1" applyFont="1" applyBorder="1" applyProtection="1">
      <protection locked="0"/>
    </xf>
    <xf numFmtId="0" fontId="2" fillId="0" borderId="18"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34" xfId="1" applyFont="1" applyBorder="1" applyProtection="1">
      <protection locked="0"/>
    </xf>
    <xf numFmtId="0" fontId="21" fillId="0" borderId="0" xfId="3" applyFont="1" applyAlignment="1" applyProtection="1">
      <alignment horizontal="left" vertical="center"/>
    </xf>
    <xf numFmtId="0" fontId="18" fillId="0" borderId="0" xfId="3" applyAlignment="1" applyProtection="1">
      <alignment horizontal="left" vertical="center"/>
    </xf>
    <xf numFmtId="0" fontId="37" fillId="0" borderId="0" xfId="3" applyFont="1" applyAlignment="1" applyProtection="1">
      <alignment horizontal="left" vertical="center"/>
    </xf>
    <xf numFmtId="0" fontId="37" fillId="0" borderId="0" xfId="3" applyFont="1" applyProtection="1">
      <alignment vertical="center"/>
    </xf>
    <xf numFmtId="0" fontId="18" fillId="0" borderId="12" xfId="3" applyBorder="1" applyAlignment="1" applyProtection="1">
      <alignment horizontal="left" vertical="center"/>
    </xf>
    <xf numFmtId="0" fontId="38" fillId="0" borderId="12" xfId="3" applyFont="1" applyBorder="1" applyProtection="1">
      <alignment vertical="center"/>
    </xf>
    <xf numFmtId="0" fontId="39" fillId="0" borderId="12" xfId="3" applyFont="1" applyBorder="1" applyProtection="1">
      <alignment vertical="center"/>
    </xf>
    <xf numFmtId="0" fontId="25" fillId="0" borderId="0" xfId="3" applyFont="1" applyProtection="1">
      <alignment vertical="center"/>
    </xf>
    <xf numFmtId="0" fontId="21" fillId="0" borderId="0" xfId="3" applyFont="1" applyAlignment="1" applyProtection="1">
      <alignment vertical="center"/>
    </xf>
    <xf numFmtId="0" fontId="24" fillId="0" borderId="40" xfId="3" applyFont="1" applyBorder="1" applyAlignment="1" applyProtection="1">
      <alignment horizontal="center" shrinkToFit="1"/>
    </xf>
    <xf numFmtId="0" fontId="18" fillId="0" borderId="0" xfId="3">
      <alignment vertical="center"/>
    </xf>
    <xf numFmtId="0" fontId="24" fillId="0" borderId="20" xfId="3" applyFont="1" applyBorder="1" applyAlignment="1" applyProtection="1">
      <alignment horizontal="center"/>
    </xf>
    <xf numFmtId="0" fontId="21" fillId="0" borderId="0" xfId="3" applyFont="1" applyBorder="1" applyAlignment="1" applyProtection="1">
      <alignment vertical="center"/>
    </xf>
    <xf numFmtId="0" fontId="23" fillId="0" borderId="46" xfId="3" applyFont="1" applyBorder="1" applyAlignment="1" applyProtection="1">
      <alignment horizontal="center"/>
    </xf>
    <xf numFmtId="0" fontId="21" fillId="0" borderId="0" xfId="3" applyFont="1" applyAlignment="1" applyProtection="1">
      <alignment horizontal="center" shrinkToFit="1"/>
    </xf>
    <xf numFmtId="0" fontId="42" fillId="0" borderId="0" xfId="3" applyFont="1" applyBorder="1" applyAlignment="1" applyProtection="1">
      <alignment horizontal="center"/>
    </xf>
    <xf numFmtId="6" fontId="42" fillId="0" borderId="0" xfId="3" applyNumberFormat="1" applyFont="1" applyBorder="1" applyAlignment="1" applyProtection="1">
      <alignment horizontal="center"/>
    </xf>
    <xf numFmtId="0" fontId="34" fillId="0" borderId="0" xfId="3" applyFont="1" applyAlignment="1" applyProtection="1">
      <alignment vertical="center"/>
    </xf>
    <xf numFmtId="0" fontId="34" fillId="0" borderId="0" xfId="3" applyFont="1" applyAlignment="1" applyProtection="1">
      <alignment horizontal="right" vertical="center"/>
    </xf>
    <xf numFmtId="0" fontId="43" fillId="0" borderId="0" xfId="3" applyFont="1" applyAlignment="1" applyProtection="1">
      <alignment vertical="center"/>
    </xf>
    <xf numFmtId="0" fontId="24" fillId="0" borderId="0" xfId="3" applyFont="1" applyAlignment="1" applyProtection="1">
      <alignment vertical="center"/>
    </xf>
    <xf numFmtId="6" fontId="18" fillId="0" borderId="12" xfId="3" applyNumberFormat="1" applyBorder="1" applyAlignment="1" applyProtection="1">
      <alignment horizontal="center" vertical="center"/>
    </xf>
    <xf numFmtId="0" fontId="18" fillId="0" borderId="12" xfId="3" applyBorder="1" applyAlignment="1" applyProtection="1">
      <alignment vertical="center" shrinkToFit="1"/>
    </xf>
    <xf numFmtId="0" fontId="28" fillId="0" borderId="0" xfId="3" applyFont="1" applyAlignment="1" applyProtection="1">
      <alignment vertical="center"/>
    </xf>
    <xf numFmtId="0" fontId="28" fillId="0" borderId="12" xfId="3" applyFont="1" applyBorder="1" applyAlignment="1" applyProtection="1">
      <alignment vertical="center"/>
    </xf>
    <xf numFmtId="0" fontId="23" fillId="0" borderId="0" xfId="3" applyFont="1" applyProtection="1">
      <alignment vertical="center"/>
    </xf>
    <xf numFmtId="0" fontId="23" fillId="0" borderId="12" xfId="3" applyFont="1" applyBorder="1" applyProtection="1">
      <alignment vertical="center"/>
    </xf>
    <xf numFmtId="0" fontId="26" fillId="0" borderId="0" xfId="3" applyFont="1" applyAlignment="1" applyProtection="1">
      <alignment vertical="top"/>
    </xf>
    <xf numFmtId="0" fontId="23" fillId="0" borderId="20" xfId="3" applyFont="1" applyBorder="1" applyAlignment="1" applyProtection="1">
      <alignment horizontal="center"/>
    </xf>
    <xf numFmtId="0" fontId="23" fillId="0" borderId="28" xfId="3" applyFont="1" applyBorder="1" applyAlignment="1" applyProtection="1">
      <alignment horizontal="center"/>
    </xf>
    <xf numFmtId="0" fontId="23" fillId="0" borderId="61" xfId="3" applyFont="1" applyBorder="1" applyAlignment="1" applyProtection="1">
      <alignment horizontal="center"/>
    </xf>
    <xf numFmtId="0" fontId="35" fillId="0" borderId="0" xfId="2" applyFont="1" applyBorder="1" applyAlignment="1" applyProtection="1">
      <alignment horizontal="left"/>
    </xf>
    <xf numFmtId="0" fontId="8" fillId="0" borderId="0" xfId="2" applyFont="1" applyBorder="1" applyAlignment="1" applyProtection="1"/>
    <xf numFmtId="0" fontId="9" fillId="0" borderId="0" xfId="2" applyFont="1" applyBorder="1" applyAlignment="1" applyProtection="1"/>
    <xf numFmtId="0" fontId="9" fillId="0" borderId="0" xfId="2" applyFont="1" applyAlignment="1" applyProtection="1"/>
    <xf numFmtId="0" fontId="33" fillId="0" borderId="0" xfId="3" applyFont="1" applyBorder="1" applyAlignment="1" applyProtection="1">
      <alignment horizontal="right" vertical="center"/>
    </xf>
    <xf numFmtId="0" fontId="29" fillId="0" borderId="0" xfId="3" applyFont="1" applyBorder="1" applyProtection="1">
      <alignment vertical="center"/>
    </xf>
    <xf numFmtId="0" fontId="30" fillId="0" borderId="0" xfId="3" applyFont="1" applyFill="1" applyBorder="1" applyAlignment="1" applyProtection="1">
      <alignment horizontal="center" vertical="center" shrinkToFit="1"/>
    </xf>
    <xf numFmtId="0" fontId="32" fillId="0" borderId="21" xfId="3" applyFont="1" applyBorder="1" applyAlignment="1" applyProtection="1">
      <alignment horizontal="right" vertical="center" wrapText="1"/>
    </xf>
    <xf numFmtId="0" fontId="32" fillId="0" borderId="22" xfId="3" applyFont="1" applyBorder="1" applyAlignment="1" applyProtection="1">
      <alignment horizontal="right" vertical="center" wrapText="1"/>
    </xf>
    <xf numFmtId="0" fontId="29" fillId="0" borderId="0" xfId="3" applyFont="1" applyFill="1" applyBorder="1" applyProtection="1">
      <alignment vertical="center"/>
    </xf>
    <xf numFmtId="0" fontId="32" fillId="0" borderId="0" xfId="3" applyFont="1" applyFill="1" applyBorder="1" applyAlignment="1" applyProtection="1">
      <alignment horizontal="right" vertical="center" wrapText="1"/>
    </xf>
    <xf numFmtId="0" fontId="31" fillId="0" borderId="0" xfId="3" applyFont="1" applyFill="1" applyBorder="1" applyAlignment="1" applyProtection="1">
      <alignment horizontal="center" vertical="center" shrinkToFit="1"/>
    </xf>
    <xf numFmtId="0" fontId="9" fillId="0" borderId="0" xfId="2" applyFont="1" applyProtection="1"/>
    <xf numFmtId="0" fontId="16" fillId="0" borderId="0" xfId="2" applyFont="1" applyAlignment="1" applyProtection="1"/>
    <xf numFmtId="0" fontId="12" fillId="0" borderId="1" xfId="2" applyFont="1" applyBorder="1" applyProtection="1"/>
    <xf numFmtId="0" fontId="12" fillId="0" borderId="4" xfId="2" applyFont="1" applyBorder="1" applyProtection="1"/>
    <xf numFmtId="0" fontId="9" fillId="0" borderId="5" xfId="2" applyFont="1" applyBorder="1" applyAlignment="1" applyProtection="1">
      <alignment horizontal="right" vertical="center" shrinkToFit="1"/>
    </xf>
    <xf numFmtId="0" fontId="15" fillId="0" borderId="0" xfId="2" applyFont="1" applyBorder="1" applyAlignment="1" applyProtection="1">
      <alignment horizontal="right" vertical="center" shrinkToFit="1"/>
    </xf>
    <xf numFmtId="0" fontId="9" fillId="0" borderId="0" xfId="2" applyFont="1" applyFill="1" applyProtection="1"/>
    <xf numFmtId="0" fontId="9" fillId="0" borderId="0" xfId="2" applyFont="1" applyFill="1" applyBorder="1" applyAlignment="1" applyProtection="1">
      <alignment horizontal="center" vertical="center" shrinkToFit="1"/>
    </xf>
    <xf numFmtId="0" fontId="9" fillId="0" borderId="0" xfId="2" applyFont="1" applyFill="1" applyAlignment="1" applyProtection="1"/>
    <xf numFmtId="0" fontId="16" fillId="0" borderId="0" xfId="2" applyFont="1" applyFill="1" applyBorder="1" applyAlignment="1" applyProtection="1"/>
    <xf numFmtId="0" fontId="9" fillId="0" borderId="0" xfId="2" applyFont="1" applyFill="1" applyBorder="1" applyAlignment="1" applyProtection="1"/>
    <xf numFmtId="0" fontId="9" fillId="0" borderId="0" xfId="2" applyFont="1" applyBorder="1" applyAlignment="1" applyProtection="1">
      <alignment vertical="center"/>
    </xf>
    <xf numFmtId="0" fontId="9" fillId="0" borderId="26" xfId="2" applyFont="1" applyBorder="1" applyAlignment="1" applyProtection="1">
      <alignment horizontal="right" vertical="center"/>
    </xf>
    <xf numFmtId="0" fontId="9" fillId="0" borderId="0" xfId="2" applyFont="1" applyFill="1" applyBorder="1" applyAlignment="1" applyProtection="1">
      <alignment horizontal="center" vertical="center"/>
    </xf>
    <xf numFmtId="6" fontId="9" fillId="0" borderId="0" xfId="2" applyNumberFormat="1" applyFont="1" applyBorder="1" applyAlignment="1" applyProtection="1">
      <alignment horizontal="center" vertical="center"/>
    </xf>
    <xf numFmtId="0" fontId="29" fillId="0" borderId="0" xfId="3" applyFont="1" applyFill="1" applyBorder="1" applyAlignment="1" applyProtection="1">
      <alignment horizontal="center" vertical="center"/>
    </xf>
    <xf numFmtId="0" fontId="14" fillId="0" borderId="0" xfId="2" applyFont="1" applyProtection="1"/>
    <xf numFmtId="0" fontId="12" fillId="0" borderId="9" xfId="2" applyFont="1" applyBorder="1" applyAlignment="1" applyProtection="1">
      <alignment horizontal="center" wrapText="1" shrinkToFit="1"/>
    </xf>
    <xf numFmtId="0" fontId="16" fillId="0" borderId="23" xfId="2" applyFont="1" applyBorder="1" applyAlignment="1" applyProtection="1">
      <alignment horizontal="center" wrapText="1" shrinkToFit="1"/>
    </xf>
    <xf numFmtId="0" fontId="13" fillId="0" borderId="0" xfId="2" applyFont="1" applyBorder="1" applyAlignment="1" applyProtection="1">
      <alignment vertical="center" wrapText="1"/>
    </xf>
    <xf numFmtId="0" fontId="9" fillId="0" borderId="0" xfId="2" applyFont="1" applyBorder="1" applyProtection="1"/>
    <xf numFmtId="0" fontId="17" fillId="0" borderId="0" xfId="2" applyFont="1" applyBorder="1" applyAlignment="1" applyProtection="1">
      <alignment horizontal="left" vertical="center" wrapText="1"/>
    </xf>
    <xf numFmtId="0" fontId="4" fillId="0" borderId="0" xfId="2" applyFont="1" applyFill="1" applyAlignment="1" applyProtection="1"/>
    <xf numFmtId="0" fontId="4" fillId="0" borderId="0" xfId="2" applyFont="1" applyFill="1" applyAlignment="1" applyProtection="1">
      <alignment vertical="top"/>
    </xf>
    <xf numFmtId="0" fontId="15" fillId="0" borderId="10" xfId="2" applyFont="1" applyBorder="1" applyAlignment="1" applyProtection="1">
      <alignment horizontal="center" vertical="center" shrinkToFit="1"/>
    </xf>
    <xf numFmtId="0" fontId="15" fillId="0" borderId="25" xfId="2" applyFont="1" applyBorder="1" applyAlignment="1" applyProtection="1">
      <alignment horizontal="center" vertical="center" shrinkToFit="1"/>
    </xf>
    <xf numFmtId="0" fontId="15" fillId="0" borderId="0" xfId="2" applyFont="1" applyBorder="1" applyAlignment="1" applyProtection="1">
      <alignment horizontal="center" vertical="center" shrinkToFit="1"/>
    </xf>
    <xf numFmtId="0" fontId="9" fillId="0" borderId="0" xfId="2" applyFont="1" applyBorder="1" applyAlignment="1" applyProtection="1">
      <alignment horizontal="left"/>
    </xf>
    <xf numFmtId="0" fontId="9" fillId="0" borderId="0" xfId="2" applyFont="1" applyFill="1" applyBorder="1" applyAlignment="1" applyProtection="1">
      <alignment horizontal="left"/>
    </xf>
    <xf numFmtId="0" fontId="29" fillId="0" borderId="0" xfId="3" applyFont="1" applyBorder="1" applyProtection="1">
      <alignment vertical="center"/>
      <protection locked="0"/>
    </xf>
    <xf numFmtId="0" fontId="29" fillId="0" borderId="0" xfId="3" applyFont="1" applyFill="1" applyBorder="1" applyProtection="1">
      <alignment vertical="center"/>
      <protection locked="0"/>
    </xf>
    <xf numFmtId="0" fontId="9" fillId="0" borderId="0" xfId="2" applyFont="1" applyProtection="1">
      <protection locked="0"/>
    </xf>
    <xf numFmtId="0" fontId="12" fillId="3" borderId="4" xfId="2" applyFont="1" applyFill="1" applyBorder="1" applyAlignment="1" applyProtection="1">
      <alignment horizontal="center" vertical="center" shrinkToFit="1"/>
      <protection locked="0"/>
    </xf>
    <xf numFmtId="0" fontId="12" fillId="3" borderId="24" xfId="2" applyFont="1" applyFill="1" applyBorder="1" applyAlignment="1" applyProtection="1">
      <alignment horizontal="center" vertical="center" shrinkToFit="1"/>
      <protection locked="0"/>
    </xf>
    <xf numFmtId="0" fontId="9" fillId="0" borderId="0" xfId="2" applyFont="1" applyFill="1" applyProtection="1">
      <protection locked="0"/>
    </xf>
    <xf numFmtId="0" fontId="9" fillId="0" borderId="0" xfId="2" applyFont="1" applyFill="1" applyAlignment="1" applyProtection="1">
      <protection locked="0"/>
    </xf>
    <xf numFmtId="0" fontId="36" fillId="3" borderId="8" xfId="2" applyFont="1" applyFill="1" applyBorder="1" applyAlignment="1" applyProtection="1">
      <alignment horizontal="center" vertical="center" shrinkToFit="1"/>
      <protection locked="0"/>
    </xf>
    <xf numFmtId="0" fontId="36" fillId="0" borderId="36" xfId="2" applyFont="1" applyFill="1" applyBorder="1" applyAlignment="1" applyProtection="1">
      <alignment horizontal="center" vertical="center" shrinkToFit="1"/>
      <protection locked="0"/>
    </xf>
    <xf numFmtId="0" fontId="29" fillId="0" borderId="0" xfId="3" applyFont="1" applyBorder="1" applyAlignment="1" applyProtection="1">
      <alignment horizontal="right" vertical="center"/>
    </xf>
    <xf numFmtId="0" fontId="30" fillId="0" borderId="0" xfId="3" applyFont="1" applyBorder="1" applyAlignment="1" applyProtection="1">
      <alignment horizontal="center" vertical="center" shrinkToFit="1"/>
    </xf>
    <xf numFmtId="0" fontId="24" fillId="0" borderId="0" xfId="3" applyFont="1" applyFill="1" applyAlignment="1" applyProtection="1">
      <alignment vertical="center"/>
    </xf>
    <xf numFmtId="0" fontId="46" fillId="0" borderId="0" xfId="2" applyFont="1" applyAlignment="1">
      <alignment horizontal="left"/>
    </xf>
    <xf numFmtId="0" fontId="44" fillId="0" borderId="0" xfId="7" applyAlignment="1">
      <alignment vertical="center" wrapText="1"/>
    </xf>
    <xf numFmtId="0" fontId="44" fillId="0" borderId="0" xfId="7">
      <alignment vertical="center"/>
    </xf>
    <xf numFmtId="0" fontId="9" fillId="0" borderId="0" xfId="7" applyFont="1" applyAlignment="1"/>
    <xf numFmtId="0" fontId="5" fillId="0" borderId="0" xfId="2"/>
    <xf numFmtId="0" fontId="15" fillId="0" borderId="0" xfId="7" applyFont="1" applyAlignment="1"/>
    <xf numFmtId="0" fontId="47" fillId="0" borderId="0" xfId="7" applyFont="1" applyAlignment="1">
      <alignment wrapText="1"/>
    </xf>
    <xf numFmtId="0" fontId="18" fillId="0" borderId="0" xfId="3" applyAlignment="1"/>
    <xf numFmtId="0" fontId="34" fillId="0" borderId="0" xfId="3" applyFont="1">
      <alignment vertical="center"/>
    </xf>
    <xf numFmtId="0" fontId="27" fillId="0" borderId="0" xfId="3" applyFont="1">
      <alignment vertical="center"/>
    </xf>
    <xf numFmtId="0" fontId="21" fillId="0" borderId="0" xfId="3" applyFont="1" applyAlignment="1"/>
    <xf numFmtId="0" fontId="18" fillId="0" borderId="0" xfId="3" applyAlignment="1">
      <alignment horizontal="left"/>
    </xf>
    <xf numFmtId="0" fontId="18" fillId="0" borderId="0" xfId="3" applyAlignment="1">
      <alignment horizontal="center" vertical="center"/>
    </xf>
    <xf numFmtId="0" fontId="18" fillId="0" borderId="0" xfId="3" applyAlignment="1">
      <alignment horizontal="right" vertical="center"/>
    </xf>
    <xf numFmtId="0" fontId="51" fillId="0" borderId="0" xfId="3" applyFont="1">
      <alignment vertical="center"/>
    </xf>
    <xf numFmtId="0" fontId="48" fillId="0" borderId="0" xfId="3" applyFont="1">
      <alignment vertical="center"/>
    </xf>
    <xf numFmtId="0" fontId="18" fillId="0" borderId="0" xfId="3" applyAlignment="1">
      <alignment vertical="center" shrinkToFit="1"/>
    </xf>
    <xf numFmtId="177" fontId="18" fillId="0" borderId="14" xfId="3" applyNumberFormat="1" applyBorder="1" applyAlignment="1"/>
    <xf numFmtId="177" fontId="18" fillId="0" borderId="13" xfId="3" applyNumberFormat="1" applyBorder="1" applyAlignment="1"/>
    <xf numFmtId="0" fontId="21" fillId="0" borderId="0" xfId="0" applyFont="1" applyBorder="1" applyProtection="1">
      <alignment vertical="center"/>
    </xf>
    <xf numFmtId="0" fontId="0" fillId="0" borderId="0" xfId="0" applyBorder="1" applyProtection="1">
      <alignment vertical="center"/>
    </xf>
    <xf numFmtId="0" fontId="0" fillId="0" borderId="0" xfId="0" applyBorder="1" applyAlignment="1" applyProtection="1">
      <alignment horizontal="right" vertical="center"/>
    </xf>
    <xf numFmtId="0" fontId="37" fillId="0" borderId="0" xfId="0" applyFont="1" applyBorder="1" applyProtection="1">
      <alignment vertical="center"/>
    </xf>
    <xf numFmtId="0" fontId="37" fillId="0" borderId="0" xfId="0" applyFont="1" applyBorder="1" applyAlignment="1" applyProtection="1">
      <alignment horizontal="left" vertical="center"/>
    </xf>
    <xf numFmtId="0" fontId="37" fillId="0" borderId="0" xfId="0" applyFont="1" applyBorder="1" applyAlignment="1" applyProtection="1">
      <alignment horizontal="right" vertical="center"/>
    </xf>
    <xf numFmtId="0" fontId="24" fillId="0" borderId="0" xfId="0" applyFont="1" applyBorder="1" applyProtection="1">
      <alignment vertical="center"/>
    </xf>
    <xf numFmtId="0" fontId="23" fillId="0" borderId="0" xfId="7" applyFont="1">
      <alignment vertical="center"/>
    </xf>
    <xf numFmtId="0" fontId="55" fillId="0" borderId="5" xfId="0" applyFont="1" applyBorder="1" applyAlignment="1">
      <alignment horizontal="left" vertical="center"/>
    </xf>
    <xf numFmtId="0" fontId="48" fillId="0" borderId="0" xfId="0" applyFont="1" applyBorder="1" applyProtection="1">
      <alignment vertical="center"/>
    </xf>
    <xf numFmtId="0" fontId="40" fillId="0" borderId="0" xfId="0" applyFont="1" applyBorder="1" applyAlignment="1">
      <alignment vertical="center" wrapText="1"/>
    </xf>
    <xf numFmtId="0" fontId="56" fillId="0" borderId="0" xfId="0" applyFont="1" applyBorder="1" applyAlignment="1">
      <alignment vertical="center"/>
    </xf>
    <xf numFmtId="0" fontId="57" fillId="0" borderId="0" xfId="9" applyFont="1" applyBorder="1" applyAlignment="1" applyProtection="1">
      <alignment horizontal="center" vertical="center"/>
    </xf>
    <xf numFmtId="0" fontId="29" fillId="0" borderId="0" xfId="7" applyFont="1">
      <alignment vertical="center"/>
    </xf>
    <xf numFmtId="0" fontId="31" fillId="0" borderId="0" xfId="7" applyFont="1">
      <alignment vertical="center"/>
    </xf>
    <xf numFmtId="0" fontId="16" fillId="0" borderId="0" xfId="2" applyFont="1"/>
    <xf numFmtId="0" fontId="9" fillId="0" borderId="4" xfId="2" applyFont="1" applyBorder="1"/>
    <xf numFmtId="0" fontId="15" fillId="0" borderId="65" xfId="2" applyFont="1" applyBorder="1" applyAlignment="1">
      <alignment horizontal="center" shrinkToFit="1"/>
    </xf>
    <xf numFmtId="0" fontId="15" fillId="0" borderId="0" xfId="2" applyFont="1" applyBorder="1" applyAlignment="1">
      <alignment horizontal="center" shrinkToFit="1"/>
    </xf>
    <xf numFmtId="0" fontId="9" fillId="0" borderId="4" xfId="2" applyFont="1" applyBorder="1" applyAlignment="1">
      <alignment horizontal="center" vertical="center" shrinkToFit="1"/>
    </xf>
    <xf numFmtId="0" fontId="9" fillId="0" borderId="0" xfId="2" applyFont="1" applyFill="1" applyBorder="1" applyAlignment="1"/>
    <xf numFmtId="0" fontId="29" fillId="0" borderId="67" xfId="3" applyFont="1" applyBorder="1" applyProtection="1">
      <alignment vertical="center"/>
      <protection locked="0"/>
    </xf>
    <xf numFmtId="0" fontId="48" fillId="0" borderId="54" xfId="0" applyFont="1" applyBorder="1" applyProtection="1">
      <alignment vertical="center"/>
    </xf>
    <xf numFmtId="0" fontId="29" fillId="3" borderId="22" xfId="3" applyFont="1" applyFill="1" applyBorder="1" applyAlignment="1" applyProtection="1">
      <alignment horizontal="center" vertical="center"/>
      <protection locked="0"/>
    </xf>
    <xf numFmtId="0" fontId="9" fillId="3" borderId="66" xfId="2" applyFont="1" applyFill="1" applyBorder="1" applyAlignment="1" applyProtection="1">
      <alignment horizontal="center" vertical="center" shrinkToFit="1"/>
      <protection locked="0"/>
    </xf>
    <xf numFmtId="0" fontId="55" fillId="0" borderId="4" xfId="0" applyFont="1" applyBorder="1" applyAlignment="1">
      <alignment horizontal="left" vertical="center"/>
    </xf>
    <xf numFmtId="0" fontId="55" fillId="0" borderId="1" xfId="0" applyFont="1" applyBorder="1" applyAlignment="1">
      <alignment horizontal="left" vertical="center"/>
    </xf>
    <xf numFmtId="0" fontId="59" fillId="0" borderId="0" xfId="0" applyFont="1" applyBorder="1" applyAlignment="1">
      <alignment vertical="center"/>
    </xf>
    <xf numFmtId="176" fontId="22" fillId="0" borderId="0" xfId="3" applyNumberFormat="1" applyFont="1" applyAlignment="1" applyProtection="1">
      <alignment horizontal="center" vertical="center" shrinkToFit="1"/>
    </xf>
    <xf numFmtId="0" fontId="37" fillId="0" borderId="0" xfId="3" applyFont="1" applyAlignment="1" applyProtection="1">
      <alignment horizontal="center" vertical="center"/>
    </xf>
    <xf numFmtId="0" fontId="19" fillId="0" borderId="0" xfId="3" applyFont="1" applyAlignment="1" applyProtection="1">
      <alignment horizontal="center" vertical="center" shrinkToFit="1"/>
    </xf>
    <xf numFmtId="177" fontId="18" fillId="0" borderId="0" xfId="3" applyNumberFormat="1" applyAlignment="1" applyProtection="1">
      <alignment horizontal="center" vertical="center" shrinkToFit="1"/>
    </xf>
    <xf numFmtId="0" fontId="18" fillId="0" borderId="0" xfId="3" applyAlignment="1" applyProtection="1">
      <alignment horizontal="center" vertical="center" shrinkToFit="1"/>
    </xf>
    <xf numFmtId="0" fontId="27" fillId="0" borderId="0" xfId="3" applyFont="1" applyAlignment="1" applyProtection="1">
      <alignment horizontal="center" vertical="center"/>
    </xf>
    <xf numFmtId="0" fontId="24" fillId="0" borderId="37" xfId="3" applyFont="1" applyBorder="1" applyAlignment="1" applyProtection="1">
      <alignment horizontal="center" vertical="center"/>
    </xf>
    <xf numFmtId="0" fontId="24" fillId="0" borderId="38" xfId="3" applyFont="1" applyBorder="1" applyAlignment="1" applyProtection="1">
      <alignment horizontal="center" vertical="center"/>
    </xf>
    <xf numFmtId="6" fontId="40" fillId="0" borderId="38" xfId="4" applyFont="1" applyBorder="1" applyAlignment="1" applyProtection="1">
      <alignment horizontal="center" vertical="center"/>
    </xf>
    <xf numFmtId="0" fontId="24" fillId="0" borderId="38" xfId="3" applyFont="1" applyBorder="1" applyAlignment="1" applyProtection="1">
      <alignment horizontal="center" vertical="center"/>
      <protection locked="0"/>
    </xf>
    <xf numFmtId="0" fontId="24" fillId="0" borderId="39" xfId="3" applyFont="1" applyBorder="1" applyAlignment="1" applyProtection="1">
      <alignment horizontal="center" vertical="center"/>
      <protection locked="0"/>
    </xf>
    <xf numFmtId="6" fontId="24" fillId="0" borderId="38" xfId="3" applyNumberFormat="1" applyFont="1" applyBorder="1" applyAlignment="1" applyProtection="1">
      <alignment horizontal="center" vertical="center"/>
    </xf>
    <xf numFmtId="0" fontId="24" fillId="0" borderId="41" xfId="3" applyFont="1" applyBorder="1" applyAlignment="1" applyProtection="1">
      <alignment horizontal="center" vertical="center"/>
    </xf>
    <xf numFmtId="0" fontId="24" fillId="0" borderId="42" xfId="3" applyFont="1" applyBorder="1" applyAlignment="1" applyProtection="1">
      <alignment horizontal="center" vertical="center" wrapText="1"/>
    </xf>
    <xf numFmtId="0" fontId="24" fillId="0" borderId="19" xfId="3" applyFont="1" applyBorder="1" applyAlignment="1" applyProtection="1">
      <alignment horizontal="center" vertical="center" wrapText="1"/>
    </xf>
    <xf numFmtId="6" fontId="40" fillId="0" borderId="19" xfId="4" applyFont="1" applyBorder="1" applyAlignment="1" applyProtection="1">
      <alignment horizontal="center" vertical="center"/>
    </xf>
    <xf numFmtId="0" fontId="24" fillId="0" borderId="19" xfId="3" applyFont="1" applyBorder="1" applyAlignment="1" applyProtection="1">
      <alignment horizontal="center" vertical="center"/>
      <protection locked="0"/>
    </xf>
    <xf numFmtId="0" fontId="24" fillId="0" borderId="43" xfId="3" applyFont="1" applyBorder="1" applyAlignment="1" applyProtection="1">
      <alignment horizontal="center" vertical="center"/>
      <protection locked="0"/>
    </xf>
    <xf numFmtId="6" fontId="24" fillId="0" borderId="43" xfId="4" applyFont="1" applyBorder="1" applyAlignment="1" applyProtection="1">
      <alignment horizontal="center" vertical="center"/>
    </xf>
    <xf numFmtId="6" fontId="24" fillId="0" borderId="44" xfId="4" applyFont="1" applyBorder="1" applyAlignment="1" applyProtection="1">
      <alignment horizontal="center" vertical="center"/>
    </xf>
    <xf numFmtId="6" fontId="24" fillId="0" borderId="45" xfId="4" applyFont="1" applyBorder="1" applyAlignment="1" applyProtection="1">
      <alignment horizontal="center" vertical="center"/>
    </xf>
    <xf numFmtId="0" fontId="23" fillId="0" borderId="42" xfId="3" applyFont="1" applyFill="1" applyBorder="1" applyAlignment="1" applyProtection="1">
      <alignment horizontal="center" vertical="center" wrapText="1"/>
    </xf>
    <xf numFmtId="0" fontId="23" fillId="0" borderId="19" xfId="3" applyFont="1" applyFill="1" applyBorder="1" applyAlignment="1" applyProtection="1">
      <alignment horizontal="center" vertical="center"/>
    </xf>
    <xf numFmtId="6" fontId="41" fillId="0" borderId="19" xfId="4" applyFont="1" applyFill="1" applyBorder="1" applyAlignment="1" applyProtection="1">
      <alignment horizontal="center" vertical="center"/>
    </xf>
    <xf numFmtId="0" fontId="23" fillId="0" borderId="19" xfId="3" applyFont="1" applyBorder="1" applyAlignment="1" applyProtection="1">
      <alignment horizontal="center" vertical="center"/>
      <protection locked="0"/>
    </xf>
    <xf numFmtId="0" fontId="23" fillId="0" borderId="43" xfId="3" applyFont="1" applyBorder="1" applyAlignment="1" applyProtection="1">
      <alignment horizontal="center" vertical="center"/>
      <protection locked="0"/>
    </xf>
    <xf numFmtId="6" fontId="23" fillId="0" borderId="43" xfId="4" applyFont="1" applyBorder="1" applyAlignment="1" applyProtection="1">
      <alignment horizontal="center" vertical="center"/>
    </xf>
    <xf numFmtId="6" fontId="23" fillId="0" borderId="44" xfId="4" applyFont="1" applyBorder="1" applyAlignment="1" applyProtection="1">
      <alignment horizontal="center" vertical="center"/>
    </xf>
    <xf numFmtId="6" fontId="23" fillId="0" borderId="45" xfId="4" applyFont="1" applyBorder="1" applyAlignment="1" applyProtection="1">
      <alignment horizontal="center" vertical="center"/>
    </xf>
    <xf numFmtId="0" fontId="23" fillId="0" borderId="60" xfId="3" applyFont="1" applyBorder="1" applyAlignment="1" applyProtection="1">
      <alignment horizontal="center" vertical="center" wrapText="1"/>
    </xf>
    <xf numFmtId="0" fontId="23" fillId="0" borderId="27" xfId="3" applyFont="1" applyBorder="1" applyAlignment="1" applyProtection="1">
      <alignment horizontal="center" vertical="center" wrapText="1"/>
    </xf>
    <xf numFmtId="6" fontId="41" fillId="0" borderId="27" xfId="4" applyFont="1" applyBorder="1" applyAlignment="1" applyProtection="1">
      <alignment horizontal="center" vertical="center"/>
    </xf>
    <xf numFmtId="0" fontId="23" fillId="0" borderId="27" xfId="3" applyFont="1" applyBorder="1" applyAlignment="1" applyProtection="1">
      <alignment horizontal="center" vertical="center"/>
      <protection locked="0"/>
    </xf>
    <xf numFmtId="0" fontId="23" fillId="0" borderId="57" xfId="3" applyFont="1" applyBorder="1" applyAlignment="1" applyProtection="1">
      <alignment horizontal="center" vertical="center"/>
      <protection locked="0"/>
    </xf>
    <xf numFmtId="6" fontId="23" fillId="0" borderId="57" xfId="4" applyFont="1" applyBorder="1" applyAlignment="1" applyProtection="1">
      <alignment horizontal="center" vertical="center"/>
    </xf>
    <xf numFmtId="6" fontId="23" fillId="0" borderId="58" xfId="4" applyFont="1" applyBorder="1" applyAlignment="1" applyProtection="1">
      <alignment horizontal="center" vertical="center"/>
    </xf>
    <xf numFmtId="6" fontId="23" fillId="0" borderId="59" xfId="4" applyFont="1" applyBorder="1" applyAlignment="1" applyProtection="1">
      <alignment horizontal="center" vertical="center"/>
    </xf>
    <xf numFmtId="0" fontId="42" fillId="0" borderId="52" xfId="3" applyFont="1" applyBorder="1" applyAlignment="1" applyProtection="1">
      <alignment horizontal="center"/>
    </xf>
    <xf numFmtId="6" fontId="42" fillId="0" borderId="52" xfId="3" applyNumberFormat="1" applyFont="1" applyBorder="1" applyAlignment="1" applyProtection="1">
      <alignment horizontal="center"/>
    </xf>
    <xf numFmtId="0" fontId="18" fillId="0" borderId="9" xfId="3" applyBorder="1" applyAlignment="1" applyProtection="1">
      <alignment horizontal="center" vertical="center"/>
    </xf>
    <xf numFmtId="0" fontId="18" fillId="0" borderId="14" xfId="3" applyBorder="1" applyAlignment="1" applyProtection="1">
      <alignment horizontal="center" vertical="center"/>
    </xf>
    <xf numFmtId="0" fontId="18" fillId="0" borderId="53" xfId="3" applyBorder="1" applyAlignment="1" applyProtection="1">
      <alignment horizontal="center" vertical="center"/>
    </xf>
    <xf numFmtId="0" fontId="18" fillId="0" borderId="54" xfId="3" applyBorder="1" applyAlignment="1" applyProtection="1">
      <alignment horizontal="center" vertical="center"/>
    </xf>
    <xf numFmtId="0" fontId="18" fillId="0" borderId="0" xfId="3" applyBorder="1" applyAlignment="1" applyProtection="1">
      <alignment horizontal="center" vertical="center"/>
    </xf>
    <xf numFmtId="0" fontId="18" fillId="0" borderId="55" xfId="3" applyBorder="1" applyAlignment="1" applyProtection="1">
      <alignment horizontal="center" vertical="center"/>
    </xf>
    <xf numFmtId="0" fontId="18" fillId="0" borderId="10" xfId="3" applyBorder="1" applyAlignment="1" applyProtection="1">
      <alignment horizontal="center" vertical="center"/>
    </xf>
    <xf numFmtId="0" fontId="18" fillId="0" borderId="13" xfId="3" applyBorder="1" applyAlignment="1" applyProtection="1">
      <alignment horizontal="center" vertical="center"/>
    </xf>
    <xf numFmtId="0" fontId="18" fillId="0" borderId="56" xfId="3" applyBorder="1" applyAlignment="1" applyProtection="1">
      <alignment horizontal="center" vertical="center"/>
    </xf>
    <xf numFmtId="0" fontId="23" fillId="0" borderId="42" xfId="3" applyFont="1" applyBorder="1" applyAlignment="1" applyProtection="1">
      <alignment horizontal="center" vertical="center" wrapText="1"/>
    </xf>
    <xf numFmtId="0" fontId="23" fillId="0" borderId="19" xfId="3" applyFont="1" applyBorder="1" applyAlignment="1" applyProtection="1">
      <alignment horizontal="center" vertical="center" wrapText="1"/>
    </xf>
    <xf numFmtId="6" fontId="41" fillId="0" borderId="19" xfId="4" applyFont="1" applyBorder="1" applyAlignment="1" applyProtection="1">
      <alignment horizontal="center" vertical="center"/>
    </xf>
    <xf numFmtId="0" fontId="23" fillId="0" borderId="47" xfId="3" applyFont="1" applyBorder="1" applyAlignment="1" applyProtection="1">
      <alignment horizontal="center" vertical="center" wrapText="1"/>
    </xf>
    <xf numFmtId="0" fontId="23" fillId="0" borderId="48" xfId="3" applyFont="1" applyBorder="1" applyAlignment="1" applyProtection="1">
      <alignment horizontal="center" vertical="center"/>
    </xf>
    <xf numFmtId="6" fontId="41" fillId="0" borderId="48" xfId="4" applyFont="1" applyBorder="1" applyAlignment="1" applyProtection="1">
      <alignment horizontal="center" vertical="center"/>
    </xf>
    <xf numFmtId="0" fontId="23" fillId="0" borderId="48" xfId="3" applyFont="1" applyBorder="1" applyAlignment="1" applyProtection="1">
      <alignment horizontal="center" vertical="center"/>
      <protection locked="0"/>
    </xf>
    <xf numFmtId="0" fontId="23" fillId="0" borderId="49" xfId="3" applyFont="1" applyBorder="1" applyAlignment="1" applyProtection="1">
      <alignment horizontal="center" vertical="center"/>
      <protection locked="0"/>
    </xf>
    <xf numFmtId="6" fontId="23" fillId="0" borderId="49" xfId="4" applyFont="1" applyBorder="1" applyAlignment="1" applyProtection="1">
      <alignment horizontal="center" vertical="center"/>
    </xf>
    <xf numFmtId="6" fontId="23" fillId="0" borderId="50" xfId="4" applyFont="1" applyBorder="1" applyAlignment="1" applyProtection="1">
      <alignment horizontal="center" vertical="center"/>
    </xf>
    <xf numFmtId="6" fontId="23" fillId="0" borderId="51" xfId="4" applyFont="1" applyBorder="1" applyAlignment="1" applyProtection="1">
      <alignment horizontal="center" vertical="center"/>
    </xf>
    <xf numFmtId="0" fontId="29" fillId="3" borderId="22" xfId="3" applyFont="1" applyFill="1" applyBorder="1" applyAlignment="1" applyProtection="1">
      <alignment horizontal="center" vertical="center"/>
      <protection locked="0"/>
    </xf>
    <xf numFmtId="0" fontId="30" fillId="3" borderId="0" xfId="3" applyFont="1" applyFill="1" applyBorder="1" applyAlignment="1" applyProtection="1">
      <alignment horizontal="center" vertical="center" shrinkToFit="1"/>
      <protection locked="0"/>
    </xf>
    <xf numFmtId="0" fontId="31" fillId="3" borderId="22" xfId="3" applyFont="1" applyFill="1" applyBorder="1" applyAlignment="1" applyProtection="1">
      <alignment horizontal="center" vertical="center" shrinkToFit="1"/>
      <protection locked="0"/>
    </xf>
    <xf numFmtId="0" fontId="17" fillId="0" borderId="0" xfId="2" applyFont="1" applyBorder="1" applyAlignment="1" applyProtection="1">
      <alignment horizontal="left" vertical="center" wrapText="1"/>
    </xf>
    <xf numFmtId="0" fontId="13" fillId="0" borderId="0" xfId="2" applyFont="1" applyBorder="1" applyAlignment="1" applyProtection="1">
      <alignment horizontal="left" vertical="center" wrapText="1"/>
    </xf>
    <xf numFmtId="0" fontId="9" fillId="0" borderId="15" xfId="2" applyFont="1" applyBorder="1" applyAlignment="1" applyProtection="1">
      <alignment horizontal="right" vertical="center"/>
    </xf>
    <xf numFmtId="0" fontId="9" fillId="0" borderId="16" xfId="2" applyFont="1" applyBorder="1" applyAlignment="1" applyProtection="1">
      <alignment horizontal="right" vertical="center"/>
    </xf>
    <xf numFmtId="0" fontId="9" fillId="0" borderId="17" xfId="2" applyFont="1" applyBorder="1" applyAlignment="1" applyProtection="1">
      <alignment horizontal="right" vertical="center"/>
    </xf>
    <xf numFmtId="0" fontId="41" fillId="0" borderId="4" xfId="0" applyFont="1" applyBorder="1" applyAlignment="1">
      <alignment horizontal="center" vertical="center"/>
    </xf>
    <xf numFmtId="0" fontId="41" fillId="0" borderId="11" xfId="0" applyFont="1" applyBorder="1" applyAlignment="1">
      <alignment horizontal="center" vertical="center"/>
    </xf>
    <xf numFmtId="0" fontId="53" fillId="0" borderId="0" xfId="9" applyFont="1" applyAlignment="1" applyProtection="1">
      <alignment horizontal="left" vertical="center"/>
    </xf>
    <xf numFmtId="0" fontId="17" fillId="0" borderId="0" xfId="2" applyFont="1" applyBorder="1" applyAlignment="1">
      <alignment horizontal="left" wrapText="1"/>
    </xf>
    <xf numFmtId="0" fontId="9" fillId="0" borderId="1" xfId="2" applyFont="1" applyBorder="1" applyAlignment="1" applyProtection="1">
      <alignment horizontal="right" vertical="center" shrinkToFit="1"/>
    </xf>
    <xf numFmtId="0" fontId="15" fillId="0" borderId="1" xfId="2" applyFont="1" applyBorder="1" applyAlignment="1" applyProtection="1">
      <alignment horizontal="right" vertical="center" shrinkToFit="1"/>
    </xf>
    <xf numFmtId="0" fontId="2" fillId="0" borderId="1" xfId="1" applyFont="1" applyBorder="1" applyAlignment="1" applyProtection="1">
      <alignment horizontal="center"/>
      <protection locked="0"/>
    </xf>
    <xf numFmtId="0" fontId="11" fillId="0" borderId="1" xfId="1" applyFont="1" applyBorder="1" applyAlignment="1" applyProtection="1">
      <alignment horizontal="left" vertical="center" shrinkToFit="1"/>
      <protection locked="0"/>
    </xf>
    <xf numFmtId="0" fontId="2" fillId="2" borderId="1" xfId="1" applyFont="1" applyFill="1" applyBorder="1" applyAlignment="1">
      <alignment horizontal="center" vertical="center"/>
    </xf>
    <xf numFmtId="0" fontId="2" fillId="0" borderId="28" xfId="1" applyFont="1" applyBorder="1" applyAlignment="1" applyProtection="1">
      <alignment horizontal="center"/>
      <protection locked="0"/>
    </xf>
    <xf numFmtId="0" fontId="2" fillId="0" borderId="27" xfId="1" applyFont="1" applyBorder="1" applyAlignment="1" applyProtection="1">
      <alignment horizontal="center"/>
      <protection locked="0"/>
    </xf>
    <xf numFmtId="0" fontId="2" fillId="0" borderId="30" xfId="1" applyFont="1" applyBorder="1" applyAlignment="1" applyProtection="1">
      <alignment horizontal="center"/>
      <protection locked="0"/>
    </xf>
    <xf numFmtId="0" fontId="2" fillId="0" borderId="62" xfId="1" applyFont="1" applyBorder="1" applyAlignment="1" applyProtection="1">
      <alignment horizontal="center"/>
      <protection locked="0"/>
    </xf>
    <xf numFmtId="0" fontId="2" fillId="0" borderId="44" xfId="1" applyFont="1" applyBorder="1" applyAlignment="1" applyProtection="1">
      <alignment horizontal="center"/>
      <protection locked="0"/>
    </xf>
    <xf numFmtId="0" fontId="2" fillId="0" borderId="33" xfId="1" applyFont="1" applyBorder="1" applyAlignment="1" applyProtection="1">
      <alignment horizontal="center"/>
      <protection locked="0"/>
    </xf>
    <xf numFmtId="0" fontId="2" fillId="2" borderId="5" xfId="1" applyFont="1" applyFill="1" applyBorder="1" applyAlignment="1">
      <alignment horizontal="center" vertical="center"/>
    </xf>
    <xf numFmtId="0" fontId="2" fillId="0" borderId="63" xfId="1" applyFont="1" applyBorder="1" applyAlignment="1" applyProtection="1">
      <alignment horizontal="center"/>
      <protection locked="0"/>
    </xf>
    <xf numFmtId="0" fontId="2" fillId="0" borderId="64" xfId="1" applyFont="1" applyBorder="1" applyAlignment="1" applyProtection="1">
      <alignment horizontal="center"/>
      <protection locked="0"/>
    </xf>
    <xf numFmtId="0" fontId="2" fillId="0" borderId="34" xfId="1" applyFont="1" applyBorder="1" applyAlignment="1" applyProtection="1">
      <alignment horizontal="center"/>
      <protection locked="0"/>
    </xf>
    <xf numFmtId="0" fontId="2" fillId="2" borderId="4" xfId="1" applyFont="1" applyFill="1" applyBorder="1" applyAlignment="1">
      <alignment horizontal="center" vertical="center"/>
    </xf>
    <xf numFmtId="0" fontId="2" fillId="2" borderId="11" xfId="1" applyFont="1" applyFill="1" applyBorder="1" applyAlignment="1">
      <alignment horizontal="center" vertical="center"/>
    </xf>
    <xf numFmtId="0" fontId="11" fillId="0" borderId="1" xfId="1" applyFont="1" applyBorder="1" applyAlignment="1" applyProtection="1">
      <alignment horizontal="center" vertical="center" shrinkToFit="1"/>
      <protection locked="0"/>
    </xf>
    <xf numFmtId="0" fontId="2" fillId="2"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 xfId="1" applyFont="1" applyFill="1" applyBorder="1" applyAlignment="1">
      <alignment horizontal="center" vertical="center"/>
    </xf>
    <xf numFmtId="0" fontId="11" fillId="0" borderId="9" xfId="1" applyFont="1" applyBorder="1" applyAlignment="1" applyProtection="1">
      <alignment horizontal="left" vertical="center" wrapText="1"/>
      <protection locked="0"/>
    </xf>
    <xf numFmtId="0" fontId="11" fillId="0" borderId="14" xfId="1" applyFont="1" applyBorder="1" applyAlignment="1" applyProtection="1">
      <alignment horizontal="left" vertical="center" wrapText="1"/>
      <protection locked="0"/>
    </xf>
    <xf numFmtId="0" fontId="11" fillId="0" borderId="53" xfId="1" applyFont="1" applyBorder="1" applyAlignment="1" applyProtection="1">
      <alignment horizontal="left" vertical="center" wrapText="1"/>
      <protection locked="0"/>
    </xf>
    <xf numFmtId="0" fontId="11" fillId="0" borderId="10" xfId="1" applyFont="1" applyBorder="1" applyAlignment="1" applyProtection="1">
      <alignment horizontal="left" vertical="center" wrapText="1"/>
      <protection locked="0"/>
    </xf>
    <xf numFmtId="0" fontId="11" fillId="0" borderId="13" xfId="1" applyFont="1" applyBorder="1" applyAlignment="1" applyProtection="1">
      <alignment horizontal="left" vertical="center" wrapText="1"/>
      <protection locked="0"/>
    </xf>
    <xf numFmtId="0" fontId="11" fillId="0" borderId="56" xfId="1" applyFont="1" applyBorder="1" applyAlignment="1" applyProtection="1">
      <alignment horizontal="left" vertical="center" wrapText="1"/>
      <protection locked="0"/>
    </xf>
    <xf numFmtId="0" fontId="11" fillId="0" borderId="54" xfId="1" applyFont="1" applyBorder="1" applyAlignment="1" applyProtection="1">
      <alignment horizontal="left" vertical="center" wrapText="1"/>
      <protection locked="0"/>
    </xf>
    <xf numFmtId="0" fontId="11" fillId="0" borderId="0" xfId="1" applyFont="1" applyBorder="1" applyAlignment="1" applyProtection="1">
      <alignment horizontal="left" vertical="center" wrapText="1"/>
      <protection locked="0"/>
    </xf>
    <xf numFmtId="0" fontId="11" fillId="0" borderId="55" xfId="1" applyFont="1" applyBorder="1" applyAlignment="1" applyProtection="1">
      <alignment horizontal="left" vertical="center" wrapText="1"/>
      <protection locked="0"/>
    </xf>
    <xf numFmtId="0" fontId="48" fillId="0" borderId="0" xfId="3" applyFont="1" applyAlignment="1">
      <alignment horizontal="left" vertical="center"/>
    </xf>
    <xf numFmtId="0" fontId="18" fillId="0" borderId="0" xfId="3" applyAlignment="1">
      <alignment horizontal="left" vertical="center"/>
    </xf>
    <xf numFmtId="0" fontId="21" fillId="0" borderId="0" xfId="3" applyFont="1" applyAlignment="1">
      <alignment horizontal="center" vertical="center"/>
    </xf>
    <xf numFmtId="0" fontId="48" fillId="0" borderId="0" xfId="3" applyFont="1" applyBorder="1" applyAlignment="1">
      <alignment horizontal="left"/>
    </xf>
    <xf numFmtId="0" fontId="48" fillId="0" borderId="13" xfId="3" applyFont="1" applyBorder="1" applyAlignment="1">
      <alignment horizontal="left"/>
    </xf>
    <xf numFmtId="9" fontId="21" fillId="0" borderId="0" xfId="8" applyFont="1" applyBorder="1" applyAlignment="1">
      <alignment horizontal="center"/>
    </xf>
    <xf numFmtId="9" fontId="21" fillId="0" borderId="13" xfId="8" applyFont="1" applyBorder="1" applyAlignment="1">
      <alignment horizontal="center"/>
    </xf>
    <xf numFmtId="0" fontId="48" fillId="0" borderId="0" xfId="3" applyFont="1" applyAlignment="1">
      <alignment horizontal="left" shrinkToFit="1"/>
    </xf>
    <xf numFmtId="0" fontId="48" fillId="0" borderId="13" xfId="3" applyFont="1" applyBorder="1" applyAlignment="1">
      <alignment horizontal="left" shrinkToFit="1"/>
    </xf>
    <xf numFmtId="0" fontId="48" fillId="0" borderId="0" xfId="3" applyFont="1" applyAlignment="1">
      <alignment horizontal="left" wrapText="1" shrinkToFit="1"/>
    </xf>
    <xf numFmtId="0" fontId="23" fillId="0" borderId="13" xfId="3" applyFont="1" applyBorder="1" applyAlignment="1">
      <alignment horizontal="left"/>
    </xf>
    <xf numFmtId="0" fontId="18" fillId="0" borderId="13" xfId="3" applyBorder="1" applyAlignment="1">
      <alignment horizontal="left"/>
    </xf>
    <xf numFmtId="177" fontId="18" fillId="0" borderId="13" xfId="3" applyNumberFormat="1" applyBorder="1" applyAlignment="1">
      <alignment horizontal="center" shrinkToFit="1"/>
    </xf>
    <xf numFmtId="0" fontId="18" fillId="0" borderId="13" xfId="3" applyBorder="1" applyAlignment="1">
      <alignment horizontal="center" shrinkToFit="1"/>
    </xf>
    <xf numFmtId="0" fontId="37" fillId="0" borderId="0" xfId="3" applyFont="1" applyAlignment="1">
      <alignment horizontal="left"/>
    </xf>
    <xf numFmtId="177" fontId="18" fillId="0" borderId="0" xfId="3" applyNumberFormat="1" applyAlignment="1">
      <alignment horizontal="center" shrinkToFit="1"/>
    </xf>
    <xf numFmtId="0" fontId="18" fillId="0" borderId="0" xfId="3" applyAlignment="1">
      <alignment horizontal="center" shrinkToFit="1"/>
    </xf>
    <xf numFmtId="0" fontId="18" fillId="0" borderId="0" xfId="3" applyAlignment="1">
      <alignment horizontal="center"/>
    </xf>
    <xf numFmtId="0" fontId="18" fillId="0" borderId="13" xfId="3" applyBorder="1" applyAlignment="1">
      <alignment horizontal="center"/>
    </xf>
    <xf numFmtId="0" fontId="41" fillId="0" borderId="13" xfId="3" applyFont="1" applyBorder="1" applyAlignment="1">
      <alignment horizontal="left"/>
    </xf>
    <xf numFmtId="0" fontId="23" fillId="0" borderId="0" xfId="3" applyFont="1" applyAlignment="1">
      <alignment horizontal="left"/>
    </xf>
    <xf numFmtId="0" fontId="19" fillId="0" borderId="0" xfId="3" applyFont="1" applyAlignment="1">
      <alignment horizontal="left" vertical="center" shrinkToFit="1"/>
    </xf>
    <xf numFmtId="177" fontId="18" fillId="0" borderId="0" xfId="3" applyNumberFormat="1" applyAlignment="1">
      <alignment horizontal="center" vertical="center" shrinkToFit="1"/>
    </xf>
    <xf numFmtId="0" fontId="47" fillId="0" borderId="0" xfId="7" applyFont="1" applyAlignment="1">
      <alignment horizontal="left" vertical="top" wrapText="1"/>
    </xf>
    <xf numFmtId="0" fontId="21" fillId="0" borderId="0" xfId="0" applyFont="1">
      <alignment vertical="center"/>
    </xf>
    <xf numFmtId="0" fontId="48" fillId="0" borderId="0" xfId="0" applyFont="1">
      <alignment vertical="center"/>
    </xf>
    <xf numFmtId="0" fontId="48" fillId="0" borderId="0" xfId="0" applyFont="1" applyAlignment="1">
      <alignment horizontal="right" vertical="center"/>
    </xf>
    <xf numFmtId="0" fontId="0" fillId="0" borderId="13" xfId="0" applyBorder="1" applyAlignment="1" applyProtection="1">
      <alignment horizontal="left" shrinkToFit="1"/>
      <protection locked="0"/>
    </xf>
  </cellXfs>
  <cellStyles count="10">
    <cellStyle name="パーセント 2" xfId="8"/>
    <cellStyle name="ハイパーリンク" xfId="9" builtinId="8"/>
    <cellStyle name="通貨 2" xfId="4"/>
    <cellStyle name="標準" xfId="0" builtinId="0"/>
    <cellStyle name="標準 2" xfId="2"/>
    <cellStyle name="標準 2 2" xfId="1"/>
    <cellStyle name="標準 3" xfId="3"/>
    <cellStyle name="標準 3 2" xfId="7"/>
    <cellStyle name="標準 4" xfId="5"/>
    <cellStyle name="標準 7" xfId="6"/>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114300</xdr:rowOff>
    </xdr:from>
    <xdr:to>
      <xdr:col>9</xdr:col>
      <xdr:colOff>38100</xdr:colOff>
      <xdr:row>1</xdr:row>
      <xdr:rowOff>329190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14300"/>
          <a:ext cx="2990850" cy="414915"/>
        </a:xfrm>
        <a:prstGeom prst="rect">
          <a:avLst/>
        </a:prstGeom>
      </xdr:spPr>
    </xdr:pic>
    <xdr:clientData/>
  </xdr:twoCellAnchor>
  <xdr:twoCellAnchor editAs="oneCell">
    <xdr:from>
      <xdr:col>4</xdr:col>
      <xdr:colOff>28576</xdr:colOff>
      <xdr:row>52</xdr:row>
      <xdr:rowOff>28575</xdr:rowOff>
    </xdr:from>
    <xdr:to>
      <xdr:col>6</xdr:col>
      <xdr:colOff>323852</xdr:colOff>
      <xdr:row>56</xdr:row>
      <xdr:rowOff>190501</xdr:rowOff>
    </xdr:to>
    <xdr:pic>
      <xdr:nvPicPr>
        <xdr:cNvPr id="4" name="図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62076" y="10401300"/>
          <a:ext cx="962026" cy="962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265814</xdr:colOff>
      <xdr:row>0</xdr:row>
      <xdr:rowOff>143983</xdr:rowOff>
    </xdr:from>
    <xdr:to>
      <xdr:col>10</xdr:col>
      <xdr:colOff>199803</xdr:colOff>
      <xdr:row>0</xdr:row>
      <xdr:rowOff>558898</xdr:rowOff>
    </xdr:to>
    <xdr:pic>
      <xdr:nvPicPr>
        <xdr:cNvPr id="8" name="図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9273" y="143983"/>
          <a:ext cx="2990850" cy="4149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342900</xdr:colOff>
          <xdr:row>29</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333375</xdr:rowOff>
        </xdr:from>
        <xdr:to>
          <xdr:col>1</xdr:col>
          <xdr:colOff>342900</xdr:colOff>
          <xdr:row>30</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342900</xdr:colOff>
          <xdr:row>30</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314325</xdr:rowOff>
        </xdr:from>
        <xdr:to>
          <xdr:col>1</xdr:col>
          <xdr:colOff>342900</xdr:colOff>
          <xdr:row>31</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0</xdr:rowOff>
        </xdr:from>
        <xdr:to>
          <xdr:col>4</xdr:col>
          <xdr:colOff>342900</xdr:colOff>
          <xdr:row>33</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32</xdr:row>
          <xdr:rowOff>0</xdr:rowOff>
        </xdr:from>
        <xdr:to>
          <xdr:col>3</xdr:col>
          <xdr:colOff>342900</xdr:colOff>
          <xdr:row>33</xdr:row>
          <xdr:rowOff>9525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0</xdr:rowOff>
        </xdr:from>
        <xdr:to>
          <xdr:col>3</xdr:col>
          <xdr:colOff>342900</xdr:colOff>
          <xdr:row>34</xdr:row>
          <xdr:rowOff>9525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0</xdr:rowOff>
        </xdr:from>
        <xdr:to>
          <xdr:col>4</xdr:col>
          <xdr:colOff>342900</xdr:colOff>
          <xdr:row>34</xdr:row>
          <xdr:rowOff>9525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5</xdr:col>
      <xdr:colOff>552450</xdr:colOff>
      <xdr:row>2</xdr:row>
      <xdr:rowOff>33915</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2990850" cy="4149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showRowColHeaders="0" tabSelected="1" view="pageBreakPreview" zoomScaleNormal="100" zoomScaleSheetLayoutView="100" workbookViewId="0">
      <selection sqref="A1:U2"/>
    </sheetView>
  </sheetViews>
  <sheetFormatPr defaultColWidth="10" defaultRowHeight="15.75"/>
  <cols>
    <col min="1" max="11" width="4.375" style="5" customWidth="1"/>
    <col min="12" max="12" width="4.375" style="6" customWidth="1"/>
    <col min="13" max="21" width="4.375" style="5" customWidth="1"/>
    <col min="22" max="23" width="5" style="5" customWidth="1"/>
    <col min="24" max="16384" width="10" style="5"/>
  </cols>
  <sheetData>
    <row r="1" spans="1:24" ht="15.75" customHeight="1">
      <c r="A1" s="166"/>
      <c r="B1" s="166"/>
      <c r="C1" s="166"/>
      <c r="D1" s="166"/>
      <c r="E1" s="166"/>
      <c r="F1" s="166"/>
      <c r="G1" s="166"/>
      <c r="H1" s="166"/>
      <c r="I1" s="166"/>
      <c r="J1" s="166"/>
      <c r="K1" s="166"/>
      <c r="L1" s="166"/>
      <c r="M1" s="166"/>
      <c r="N1" s="166"/>
      <c r="O1" s="166"/>
      <c r="P1" s="166"/>
      <c r="Q1" s="166"/>
      <c r="R1" s="166"/>
      <c r="S1" s="166"/>
      <c r="T1" s="166"/>
      <c r="U1" s="166"/>
      <c r="V1" s="16"/>
    </row>
    <row r="2" spans="1:24" ht="30.75" customHeight="1">
      <c r="A2" s="166"/>
      <c r="B2" s="166"/>
      <c r="C2" s="166"/>
      <c r="D2" s="166"/>
      <c r="E2" s="166"/>
      <c r="F2" s="166"/>
      <c r="G2" s="166"/>
      <c r="H2" s="166"/>
      <c r="I2" s="166"/>
      <c r="J2" s="166"/>
      <c r="K2" s="166"/>
      <c r="L2" s="166"/>
      <c r="M2" s="166"/>
      <c r="N2" s="166"/>
      <c r="O2" s="166"/>
      <c r="P2" s="166"/>
      <c r="Q2" s="166"/>
      <c r="R2" s="166"/>
      <c r="S2" s="166"/>
      <c r="T2" s="166"/>
      <c r="U2" s="166"/>
      <c r="V2" s="16"/>
    </row>
    <row r="3" spans="1:24" ht="15.75" customHeight="1">
      <c r="A3" s="16"/>
      <c r="B3" s="16"/>
      <c r="C3" s="16"/>
      <c r="D3" s="16"/>
      <c r="E3" s="16"/>
      <c r="F3" s="16"/>
      <c r="G3" s="16"/>
      <c r="H3" s="16"/>
      <c r="I3" s="16"/>
      <c r="J3" s="16"/>
      <c r="N3" s="6" t="s">
        <v>29</v>
      </c>
      <c r="O3" s="167">
        <v>45619</v>
      </c>
      <c r="P3" s="167"/>
      <c r="Q3" s="7" t="s">
        <v>40</v>
      </c>
      <c r="R3" s="167">
        <v>45620</v>
      </c>
      <c r="S3" s="167"/>
      <c r="T3" s="168" t="s">
        <v>137</v>
      </c>
      <c r="U3" s="168"/>
    </row>
    <row r="4" spans="1:24">
      <c r="A4" s="5" t="s">
        <v>41</v>
      </c>
    </row>
    <row r="5" spans="1:24" ht="6.75" customHeight="1"/>
    <row r="6" spans="1:24">
      <c r="A6" s="33" t="s">
        <v>42</v>
      </c>
      <c r="B6" s="34"/>
      <c r="C6" s="34"/>
      <c r="D6" s="6"/>
      <c r="E6" s="8"/>
      <c r="H6" s="164">
        <v>45604</v>
      </c>
      <c r="I6" s="164"/>
      <c r="J6" s="164"/>
      <c r="K6" s="36" t="s">
        <v>44</v>
      </c>
    </row>
    <row r="7" spans="1:24" ht="12" customHeight="1">
      <c r="D7" s="6" t="s">
        <v>43</v>
      </c>
      <c r="E7" s="8" t="s">
        <v>45</v>
      </c>
      <c r="H7" s="8"/>
      <c r="J7" s="116"/>
      <c r="L7" s="5"/>
      <c r="M7" s="6"/>
      <c r="P7" s="164"/>
      <c r="Q7" s="164"/>
      <c r="R7" s="164"/>
      <c r="S7" s="36"/>
      <c r="X7" s="36"/>
    </row>
    <row r="8" spans="1:24">
      <c r="A8" s="34"/>
      <c r="B8" s="34"/>
      <c r="C8" s="34"/>
      <c r="D8" s="34"/>
      <c r="E8" s="116" t="s">
        <v>80</v>
      </c>
      <c r="H8" s="116"/>
      <c r="I8" s="116"/>
      <c r="L8" s="164"/>
      <c r="M8" s="164"/>
      <c r="N8" s="164"/>
      <c r="O8" s="165"/>
    </row>
    <row r="9" spans="1:24">
      <c r="A9" s="34"/>
      <c r="B9" s="34"/>
      <c r="C9" s="34"/>
      <c r="D9" s="34"/>
      <c r="E9" s="116"/>
      <c r="H9" s="116"/>
      <c r="I9" s="116"/>
      <c r="J9" s="116"/>
      <c r="L9" s="164"/>
      <c r="M9" s="164"/>
      <c r="N9" s="164"/>
      <c r="O9" s="165"/>
    </row>
    <row r="10" spans="1:24" ht="7.5" customHeight="1" thickBot="1">
      <c r="A10" s="37"/>
      <c r="B10" s="37"/>
      <c r="C10" s="37"/>
      <c r="D10" s="37"/>
      <c r="E10" s="9"/>
      <c r="F10" s="9"/>
      <c r="G10" s="9"/>
      <c r="H10" s="9"/>
      <c r="I10" s="9"/>
      <c r="J10" s="9"/>
      <c r="K10" s="9"/>
      <c r="L10" s="10"/>
      <c r="M10" s="38"/>
      <c r="N10" s="9"/>
      <c r="O10" s="39"/>
      <c r="P10" s="9"/>
      <c r="Q10" s="9"/>
      <c r="R10" s="9"/>
      <c r="S10" s="9"/>
      <c r="T10" s="9"/>
      <c r="U10" s="9"/>
    </row>
    <row r="11" spans="1:24" ht="7.5" customHeight="1" thickTop="1">
      <c r="A11" s="34"/>
      <c r="B11" s="34"/>
      <c r="C11" s="34"/>
      <c r="D11" s="34"/>
    </row>
    <row r="12" spans="1:24">
      <c r="A12" s="11" t="s">
        <v>46</v>
      </c>
      <c r="D12" s="6" t="s">
        <v>47</v>
      </c>
      <c r="E12" s="35" t="s">
        <v>48</v>
      </c>
      <c r="H12" s="164">
        <v>45611</v>
      </c>
      <c r="I12" s="164"/>
      <c r="J12" s="164"/>
      <c r="K12" s="36" t="s">
        <v>44</v>
      </c>
    </row>
    <row r="13" spans="1:24">
      <c r="H13" s="40" t="s">
        <v>49</v>
      </c>
    </row>
    <row r="14" spans="1:24">
      <c r="H14" s="40" t="s">
        <v>50</v>
      </c>
    </row>
    <row r="15" spans="1:24">
      <c r="H15" s="40" t="s">
        <v>51</v>
      </c>
    </row>
    <row r="16" spans="1:24" ht="6" customHeight="1">
      <c r="H16" s="40"/>
    </row>
    <row r="17" spans="1:25" ht="16.5" thickBot="1">
      <c r="A17" s="169" t="s">
        <v>52</v>
      </c>
      <c r="B17" s="169"/>
      <c r="C17" s="169"/>
      <c r="D17" s="169"/>
      <c r="E17" s="169"/>
      <c r="F17" s="169"/>
      <c r="G17" s="169"/>
      <c r="H17" s="169"/>
      <c r="I17" s="169"/>
      <c r="J17" s="169"/>
      <c r="K17" s="169"/>
      <c r="L17" s="169"/>
      <c r="M17" s="169"/>
      <c r="N17" s="169"/>
      <c r="O17" s="169"/>
      <c r="P17" s="169"/>
      <c r="Q17" s="169"/>
      <c r="R17" s="169"/>
      <c r="S17" s="169"/>
      <c r="T17" s="169"/>
      <c r="U17" s="169"/>
    </row>
    <row r="18" spans="1:25" ht="27" customHeight="1">
      <c r="B18" s="41"/>
      <c r="C18" s="170" t="s">
        <v>15</v>
      </c>
      <c r="D18" s="171"/>
      <c r="E18" s="171"/>
      <c r="F18" s="171"/>
      <c r="G18" s="171"/>
      <c r="H18" s="172">
        <v>30000</v>
      </c>
      <c r="I18" s="172"/>
      <c r="J18" s="172"/>
      <c r="K18" s="172"/>
      <c r="L18" s="173"/>
      <c r="M18" s="174"/>
      <c r="N18" s="42" t="s">
        <v>53</v>
      </c>
      <c r="O18" s="175">
        <f>H18*L18</f>
        <v>0</v>
      </c>
      <c r="P18" s="171"/>
      <c r="Q18" s="171"/>
      <c r="R18" s="171"/>
      <c r="S18" s="176"/>
      <c r="T18" s="41"/>
      <c r="Y18" s="43"/>
    </row>
    <row r="19" spans="1:25" ht="27" customHeight="1">
      <c r="B19" s="41"/>
      <c r="C19" s="177" t="s">
        <v>81</v>
      </c>
      <c r="D19" s="178"/>
      <c r="E19" s="178"/>
      <c r="F19" s="178"/>
      <c r="G19" s="178"/>
      <c r="H19" s="179">
        <v>15000</v>
      </c>
      <c r="I19" s="179"/>
      <c r="J19" s="179"/>
      <c r="K19" s="179"/>
      <c r="L19" s="180"/>
      <c r="M19" s="181"/>
      <c r="N19" s="44" t="s">
        <v>54</v>
      </c>
      <c r="O19" s="182">
        <f t="shared" ref="O19:O24" si="0">H19*L19</f>
        <v>0</v>
      </c>
      <c r="P19" s="183"/>
      <c r="Q19" s="183"/>
      <c r="R19" s="183"/>
      <c r="S19" s="184"/>
      <c r="T19" s="41"/>
    </row>
    <row r="20" spans="1:25" ht="27" customHeight="1">
      <c r="B20" s="45"/>
      <c r="C20" s="177" t="s">
        <v>82</v>
      </c>
      <c r="D20" s="178"/>
      <c r="E20" s="178"/>
      <c r="F20" s="178"/>
      <c r="G20" s="178"/>
      <c r="H20" s="179">
        <v>12000</v>
      </c>
      <c r="I20" s="179"/>
      <c r="J20" s="179"/>
      <c r="K20" s="179"/>
      <c r="L20" s="180"/>
      <c r="M20" s="181"/>
      <c r="N20" s="44" t="s">
        <v>54</v>
      </c>
      <c r="O20" s="182">
        <f t="shared" si="0"/>
        <v>0</v>
      </c>
      <c r="P20" s="183"/>
      <c r="Q20" s="183"/>
      <c r="R20" s="183"/>
      <c r="S20" s="184"/>
      <c r="T20" s="45"/>
    </row>
    <row r="21" spans="1:25" ht="27" customHeight="1">
      <c r="B21" s="41"/>
      <c r="C21" s="185" t="s">
        <v>83</v>
      </c>
      <c r="D21" s="186"/>
      <c r="E21" s="186"/>
      <c r="F21" s="186"/>
      <c r="G21" s="186"/>
      <c r="H21" s="187">
        <v>9000</v>
      </c>
      <c r="I21" s="187"/>
      <c r="J21" s="187"/>
      <c r="K21" s="187"/>
      <c r="L21" s="188"/>
      <c r="M21" s="189"/>
      <c r="N21" s="61" t="s">
        <v>54</v>
      </c>
      <c r="O21" s="190">
        <f t="shared" si="0"/>
        <v>0</v>
      </c>
      <c r="P21" s="191"/>
      <c r="Q21" s="191"/>
      <c r="R21" s="191"/>
      <c r="S21" s="192"/>
      <c r="T21" s="41"/>
    </row>
    <row r="22" spans="1:25" ht="27" customHeight="1">
      <c r="B22" s="41"/>
      <c r="C22" s="193" t="s">
        <v>84</v>
      </c>
      <c r="D22" s="194"/>
      <c r="E22" s="194"/>
      <c r="F22" s="194"/>
      <c r="G22" s="194"/>
      <c r="H22" s="195">
        <v>3300</v>
      </c>
      <c r="I22" s="195"/>
      <c r="J22" s="195"/>
      <c r="K22" s="195"/>
      <c r="L22" s="196"/>
      <c r="M22" s="197"/>
      <c r="N22" s="62" t="s">
        <v>54</v>
      </c>
      <c r="O22" s="198">
        <f t="shared" si="0"/>
        <v>0</v>
      </c>
      <c r="P22" s="199"/>
      <c r="Q22" s="199"/>
      <c r="R22" s="199"/>
      <c r="S22" s="200"/>
      <c r="T22" s="41"/>
    </row>
    <row r="23" spans="1:25" ht="27" customHeight="1">
      <c r="B23" s="41"/>
      <c r="C23" s="212" t="s">
        <v>85</v>
      </c>
      <c r="D23" s="213"/>
      <c r="E23" s="213"/>
      <c r="F23" s="213"/>
      <c r="G23" s="213"/>
      <c r="H23" s="214">
        <v>5000</v>
      </c>
      <c r="I23" s="214"/>
      <c r="J23" s="214"/>
      <c r="K23" s="214"/>
      <c r="L23" s="188"/>
      <c r="M23" s="189"/>
      <c r="N23" s="63" t="s">
        <v>54</v>
      </c>
      <c r="O23" s="190">
        <f t="shared" si="0"/>
        <v>0</v>
      </c>
      <c r="P23" s="191"/>
      <c r="Q23" s="191"/>
      <c r="R23" s="191"/>
      <c r="S23" s="192"/>
      <c r="T23" s="41"/>
    </row>
    <row r="24" spans="1:25" ht="27" customHeight="1" thickBot="1">
      <c r="B24" s="41"/>
      <c r="C24" s="215" t="s">
        <v>86</v>
      </c>
      <c r="D24" s="216"/>
      <c r="E24" s="216"/>
      <c r="F24" s="216"/>
      <c r="G24" s="216"/>
      <c r="H24" s="217">
        <v>880</v>
      </c>
      <c r="I24" s="217"/>
      <c r="J24" s="217"/>
      <c r="K24" s="217"/>
      <c r="L24" s="218"/>
      <c r="M24" s="219"/>
      <c r="N24" s="46" t="s">
        <v>87</v>
      </c>
      <c r="O24" s="220">
        <f t="shared" si="0"/>
        <v>0</v>
      </c>
      <c r="P24" s="221"/>
      <c r="Q24" s="221"/>
      <c r="R24" s="221"/>
      <c r="S24" s="222"/>
      <c r="T24" s="41"/>
    </row>
    <row r="25" spans="1:25" ht="23.25" customHeight="1" thickBot="1">
      <c r="A25" s="41"/>
      <c r="B25" s="41"/>
      <c r="C25" s="60"/>
      <c r="D25" s="41"/>
      <c r="E25" s="41"/>
      <c r="F25" s="41"/>
      <c r="G25" s="41"/>
      <c r="H25" s="41"/>
      <c r="I25" s="41"/>
      <c r="J25" s="41"/>
      <c r="L25" s="201" t="s">
        <v>16</v>
      </c>
      <c r="M25" s="201"/>
      <c r="N25" s="201"/>
      <c r="O25" s="202">
        <f>SUM(O18:S24)</f>
        <v>0</v>
      </c>
      <c r="P25" s="202"/>
      <c r="Q25" s="202"/>
      <c r="R25" s="202"/>
      <c r="S25" s="202"/>
      <c r="T25" s="47" t="s">
        <v>55</v>
      </c>
    </row>
    <row r="26" spans="1:25" ht="12" customHeight="1" thickTop="1">
      <c r="A26" s="41"/>
      <c r="B26" s="41"/>
      <c r="C26" s="41"/>
      <c r="D26" s="41"/>
      <c r="E26" s="41"/>
      <c r="F26" s="41"/>
      <c r="G26" s="41"/>
      <c r="H26" s="41"/>
      <c r="I26" s="41"/>
      <c r="J26" s="41"/>
      <c r="L26" s="48"/>
      <c r="M26" s="48"/>
      <c r="N26" s="48"/>
      <c r="O26" s="49"/>
      <c r="P26" s="49"/>
      <c r="Q26" s="49"/>
      <c r="R26" s="49"/>
      <c r="S26" s="49"/>
      <c r="T26" s="47"/>
    </row>
    <row r="27" spans="1:25" ht="18" customHeight="1">
      <c r="A27" s="41"/>
      <c r="D27" s="50"/>
      <c r="E27" s="51" t="s">
        <v>88</v>
      </c>
      <c r="F27" s="12" t="s">
        <v>56</v>
      </c>
      <c r="G27" s="50" t="s">
        <v>57</v>
      </c>
      <c r="H27" s="41"/>
      <c r="I27" s="41"/>
      <c r="J27" s="41"/>
      <c r="K27" s="41"/>
      <c r="L27" s="41"/>
      <c r="M27" s="41"/>
      <c r="N27" s="41"/>
      <c r="O27" s="41"/>
      <c r="P27" s="41"/>
      <c r="Q27" s="41"/>
      <c r="R27" s="41"/>
      <c r="S27" s="41"/>
    </row>
    <row r="28" spans="1:25" ht="18" customHeight="1">
      <c r="A28" s="41"/>
      <c r="C28" s="52"/>
      <c r="D28" s="52"/>
      <c r="E28" s="52"/>
      <c r="F28" s="53"/>
      <c r="G28" s="50" t="s">
        <v>58</v>
      </c>
      <c r="H28" s="41"/>
      <c r="I28" s="41"/>
      <c r="J28" s="41"/>
      <c r="K28" s="41"/>
      <c r="L28" s="41"/>
      <c r="M28" s="41"/>
      <c r="N28" s="41"/>
      <c r="O28" s="41"/>
      <c r="P28" s="41"/>
      <c r="Q28" s="41"/>
      <c r="R28" s="41"/>
      <c r="S28" s="41"/>
    </row>
    <row r="29" spans="1:25" ht="7.5" customHeight="1" thickBot="1">
      <c r="A29" s="9"/>
      <c r="B29" s="9"/>
      <c r="C29" s="9"/>
      <c r="D29" s="9"/>
      <c r="E29" s="9"/>
      <c r="F29" s="9"/>
      <c r="G29" s="9"/>
      <c r="H29" s="9"/>
      <c r="I29" s="9"/>
      <c r="J29" s="9"/>
      <c r="K29" s="9"/>
      <c r="L29" s="10"/>
      <c r="M29" s="9"/>
      <c r="N29" s="9"/>
      <c r="O29" s="14"/>
      <c r="P29" s="14"/>
      <c r="Q29" s="9"/>
      <c r="R29" s="54"/>
      <c r="S29" s="14"/>
      <c r="T29" s="14"/>
      <c r="U29" s="55"/>
    </row>
    <row r="30" spans="1:25" ht="7.5" customHeight="1" thickTop="1"/>
    <row r="31" spans="1:25">
      <c r="A31" s="11" t="s">
        <v>59</v>
      </c>
      <c r="E31" s="8" t="s">
        <v>17</v>
      </c>
      <c r="L31" s="56" t="s">
        <v>60</v>
      </c>
    </row>
    <row r="32" spans="1:25">
      <c r="E32" s="8" t="s">
        <v>89</v>
      </c>
      <c r="L32" s="56" t="s">
        <v>18</v>
      </c>
    </row>
    <row r="33" spans="1:21">
      <c r="E33" s="8" t="s">
        <v>19</v>
      </c>
      <c r="L33" s="56" t="s">
        <v>28</v>
      </c>
    </row>
    <row r="34" spans="1:21">
      <c r="L34" s="56" t="s">
        <v>61</v>
      </c>
    </row>
    <row r="35" spans="1:21" ht="7.5" customHeight="1" thickBot="1">
      <c r="A35" s="9"/>
      <c r="B35" s="9"/>
      <c r="C35" s="9"/>
      <c r="D35" s="9"/>
      <c r="E35" s="9"/>
      <c r="F35" s="9"/>
      <c r="G35" s="9"/>
      <c r="H35" s="9"/>
      <c r="I35" s="9"/>
      <c r="J35" s="9"/>
      <c r="K35" s="9"/>
      <c r="L35" s="57"/>
      <c r="M35" s="9"/>
      <c r="N35" s="9"/>
      <c r="O35" s="9"/>
      <c r="P35" s="9"/>
      <c r="Q35" s="9"/>
      <c r="R35" s="9"/>
      <c r="S35" s="9"/>
      <c r="T35" s="9"/>
      <c r="U35" s="9"/>
    </row>
    <row r="36" spans="1:21" ht="7.5" customHeight="1" thickTop="1"/>
    <row r="37" spans="1:21">
      <c r="A37" s="11" t="s">
        <v>62</v>
      </c>
      <c r="E37" s="58" t="s">
        <v>63</v>
      </c>
    </row>
    <row r="38" spans="1:21">
      <c r="E38" s="58" t="s">
        <v>64</v>
      </c>
    </row>
    <row r="39" spans="1:21">
      <c r="E39" s="58" t="s">
        <v>65</v>
      </c>
    </row>
    <row r="40" spans="1:21">
      <c r="E40" s="58" t="s">
        <v>66</v>
      </c>
    </row>
    <row r="41" spans="1:21">
      <c r="E41" s="15" t="s">
        <v>67</v>
      </c>
    </row>
    <row r="42" spans="1:21">
      <c r="E42" s="15" t="s">
        <v>68</v>
      </c>
    </row>
    <row r="43" spans="1:21" ht="7.5" customHeight="1" thickBot="1">
      <c r="A43" s="9"/>
      <c r="B43" s="9"/>
      <c r="C43" s="9"/>
      <c r="D43" s="9"/>
      <c r="E43" s="59"/>
      <c r="F43" s="9"/>
      <c r="G43" s="9"/>
      <c r="H43" s="9"/>
      <c r="I43" s="9"/>
      <c r="J43" s="9"/>
      <c r="K43" s="9"/>
      <c r="L43" s="10"/>
      <c r="M43" s="9"/>
      <c r="N43" s="9"/>
      <c r="O43" s="9"/>
      <c r="P43" s="9"/>
      <c r="Q43" s="9"/>
      <c r="R43" s="9"/>
      <c r="S43" s="9"/>
      <c r="T43" s="9"/>
      <c r="U43" s="9"/>
    </row>
    <row r="44" spans="1:21" ht="7.5" customHeight="1" thickTop="1"/>
    <row r="45" spans="1:21">
      <c r="A45" s="11" t="s">
        <v>69</v>
      </c>
      <c r="E45" s="36" t="s">
        <v>138</v>
      </c>
    </row>
    <row r="46" spans="1:21">
      <c r="A46" s="11" t="s">
        <v>70</v>
      </c>
      <c r="B46" s="11"/>
      <c r="E46" s="58" t="s">
        <v>71</v>
      </c>
    </row>
    <row r="47" spans="1:21">
      <c r="E47" s="58" t="s">
        <v>72</v>
      </c>
    </row>
    <row r="48" spans="1:21">
      <c r="E48" s="58" t="s">
        <v>73</v>
      </c>
    </row>
    <row r="49" spans="1:21">
      <c r="E49" s="58" t="s">
        <v>139</v>
      </c>
    </row>
    <row r="50" spans="1:21" ht="7.5" customHeight="1" thickBot="1">
      <c r="A50" s="9"/>
      <c r="B50" s="9"/>
      <c r="C50" s="9"/>
      <c r="D50" s="9"/>
      <c r="E50" s="59"/>
      <c r="F50" s="9"/>
      <c r="G50" s="9"/>
      <c r="H50" s="9"/>
      <c r="I50" s="9"/>
      <c r="J50" s="9"/>
      <c r="K50" s="9"/>
      <c r="L50" s="10"/>
      <c r="M50" s="9"/>
      <c r="N50" s="9"/>
      <c r="O50" s="9"/>
      <c r="P50" s="9"/>
      <c r="Q50" s="9"/>
      <c r="R50" s="9"/>
      <c r="S50" s="9"/>
      <c r="T50" s="9"/>
      <c r="U50" s="9"/>
    </row>
    <row r="51" spans="1:21" ht="7.5" customHeight="1" thickTop="1"/>
    <row r="52" spans="1:21">
      <c r="A52" s="11" t="s">
        <v>74</v>
      </c>
      <c r="E52" s="36" t="s">
        <v>75</v>
      </c>
    </row>
    <row r="53" spans="1:21">
      <c r="A53" s="11" t="s">
        <v>76</v>
      </c>
      <c r="E53" s="203"/>
      <c r="F53" s="204"/>
      <c r="G53" s="205"/>
    </row>
    <row r="54" spans="1:21">
      <c r="E54" s="206"/>
      <c r="F54" s="207"/>
      <c r="G54" s="208"/>
      <c r="I54" s="13" t="s">
        <v>77</v>
      </c>
    </row>
    <row r="55" spans="1:21">
      <c r="E55" s="206"/>
      <c r="F55" s="207"/>
      <c r="G55" s="208"/>
      <c r="I55" s="15" t="s">
        <v>78</v>
      </c>
    </row>
    <row r="56" spans="1:21">
      <c r="E56" s="206"/>
      <c r="F56" s="207"/>
      <c r="G56" s="208"/>
      <c r="I56" s="15" t="s">
        <v>79</v>
      </c>
    </row>
    <row r="57" spans="1:21">
      <c r="E57" s="209"/>
      <c r="F57" s="210"/>
      <c r="G57" s="211"/>
    </row>
  </sheetData>
  <sheetProtection algorithmName="SHA-512" hashValue="oiKYVHfUUWZ2Iq4hAzfKi/sVD+f1IiWpLurp3JUFh/+TakoXYInFCWxkV0XEiZzog9yVbOls3eoeXhRb2haWsA==" saltValue="5HkHKCk4T6AI7w4gqeCMMA==" spinCount="100000" sheet="1" objects="1" scenarios="1"/>
  <mergeCells count="41">
    <mergeCell ref="L25:N25"/>
    <mergeCell ref="O25:S25"/>
    <mergeCell ref="E53:G57"/>
    <mergeCell ref="C23:G23"/>
    <mergeCell ref="H23:K23"/>
    <mergeCell ref="L23:M23"/>
    <mergeCell ref="O23:S23"/>
    <mergeCell ref="C24:G24"/>
    <mergeCell ref="H24:K24"/>
    <mergeCell ref="L24:M24"/>
    <mergeCell ref="O24:S24"/>
    <mergeCell ref="C21:G21"/>
    <mergeCell ref="H21:K21"/>
    <mergeCell ref="L21:M21"/>
    <mergeCell ref="O21:S21"/>
    <mergeCell ref="C22:G22"/>
    <mergeCell ref="H22:K22"/>
    <mergeCell ref="L22:M22"/>
    <mergeCell ref="O22:S22"/>
    <mergeCell ref="C19:G19"/>
    <mergeCell ref="H19:K19"/>
    <mergeCell ref="L19:M19"/>
    <mergeCell ref="O19:S19"/>
    <mergeCell ref="C20:G20"/>
    <mergeCell ref="H20:K20"/>
    <mergeCell ref="L20:M20"/>
    <mergeCell ref="O20:S20"/>
    <mergeCell ref="H12:J12"/>
    <mergeCell ref="A17:U17"/>
    <mergeCell ref="C18:G18"/>
    <mergeCell ref="H18:K18"/>
    <mergeCell ref="L18:M18"/>
    <mergeCell ref="O18:S18"/>
    <mergeCell ref="L8:N9"/>
    <mergeCell ref="O8:O9"/>
    <mergeCell ref="A1:U2"/>
    <mergeCell ref="O3:P3"/>
    <mergeCell ref="R3:S3"/>
    <mergeCell ref="T3:U3"/>
    <mergeCell ref="H6:J6"/>
    <mergeCell ref="P7:R7"/>
  </mergeCells>
  <phoneticPr fontId="3"/>
  <conditionalFormatting sqref="L18:M24">
    <cfRule type="containsBlanks" dxfId="3" priority="1">
      <formula>LEN(TRIM(L18))=0</formula>
    </cfRule>
  </conditionalFormatting>
  <dataValidations count="1">
    <dataValidation imeMode="halfAlpha" allowBlank="1" showInputMessage="1" showErrorMessage="1" sqref="L18:M24"/>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1"/>
  <sheetViews>
    <sheetView showGridLines="0" showRowColHeaders="0" zoomScale="86" zoomScaleNormal="86" zoomScaleSheetLayoutView="74" workbookViewId="0">
      <selection activeCell="E19" sqref="E19"/>
    </sheetView>
  </sheetViews>
  <sheetFormatPr defaultColWidth="8.75" defaultRowHeight="18.75"/>
  <cols>
    <col min="1" max="1" width="1.875" style="107" customWidth="1"/>
    <col min="2" max="5" width="12" style="107" customWidth="1"/>
    <col min="6" max="9" width="10.5" style="107" customWidth="1"/>
    <col min="10" max="16384" width="8.75" style="107"/>
  </cols>
  <sheetData>
    <row r="1" spans="1:13" s="67" customFormat="1" ht="48.75" customHeight="1">
      <c r="B1" s="64" t="s">
        <v>31</v>
      </c>
      <c r="C1" s="65"/>
      <c r="D1" s="65"/>
      <c r="E1" s="66"/>
      <c r="F1" s="66"/>
      <c r="G1" s="66"/>
      <c r="H1" s="66"/>
      <c r="I1" s="66"/>
    </row>
    <row r="2" spans="1:13" s="67" customFormat="1" ht="18" customHeight="1">
      <c r="B2" s="64"/>
      <c r="C2" s="65"/>
      <c r="D2" s="65"/>
      <c r="E2" s="66"/>
      <c r="F2" s="66"/>
      <c r="G2" s="66"/>
      <c r="H2" s="66"/>
      <c r="I2" s="66"/>
    </row>
    <row r="3" spans="1:13" s="105" customFormat="1" ht="30.75" customHeight="1">
      <c r="A3" s="69"/>
      <c r="B3" s="68" t="s">
        <v>20</v>
      </c>
      <c r="C3" s="224"/>
      <c r="D3" s="224"/>
      <c r="E3" s="224"/>
      <c r="F3" s="224"/>
      <c r="G3" s="224"/>
      <c r="H3" s="70"/>
      <c r="I3" s="70"/>
      <c r="J3" s="69"/>
    </row>
    <row r="4" spans="1:13" s="69" customFormat="1" ht="15.95" customHeight="1">
      <c r="B4" s="114"/>
      <c r="C4" s="115"/>
      <c r="D4" s="115"/>
      <c r="E4" s="115"/>
      <c r="F4" s="115"/>
      <c r="G4" s="115"/>
      <c r="H4" s="115"/>
      <c r="I4" s="115"/>
    </row>
    <row r="5" spans="1:13" s="105" customFormat="1" ht="29.25" customHeight="1">
      <c r="A5" s="69"/>
      <c r="B5" s="71" t="s">
        <v>21</v>
      </c>
      <c r="C5" s="225"/>
      <c r="D5" s="225"/>
      <c r="E5" s="72" t="s">
        <v>22</v>
      </c>
      <c r="F5" s="223"/>
      <c r="G5" s="223"/>
      <c r="H5" s="72" t="s">
        <v>23</v>
      </c>
      <c r="I5" s="159"/>
      <c r="J5" s="157"/>
    </row>
    <row r="6" spans="1:13" s="106" customFormat="1" ht="15.95" customHeight="1">
      <c r="A6" s="73"/>
      <c r="B6" s="74"/>
      <c r="C6" s="75"/>
      <c r="D6" s="75"/>
      <c r="E6" s="74"/>
      <c r="F6" s="91"/>
      <c r="G6" s="91"/>
      <c r="H6" s="74"/>
      <c r="I6" s="91"/>
      <c r="J6" s="73"/>
      <c r="K6" s="73"/>
      <c r="L6" s="73"/>
      <c r="M6" s="73"/>
    </row>
    <row r="7" spans="1:13" ht="18" customHeight="1" thickBot="1">
      <c r="A7" s="76"/>
      <c r="B7" s="77" t="s">
        <v>38</v>
      </c>
      <c r="C7" s="76"/>
      <c r="D7" s="76"/>
      <c r="E7" s="76"/>
      <c r="F7" s="92"/>
      <c r="G7" s="76"/>
      <c r="H7" s="76"/>
      <c r="I7" s="76"/>
      <c r="J7" s="76"/>
      <c r="K7" s="76"/>
      <c r="L7" s="76"/>
      <c r="M7" s="76"/>
    </row>
    <row r="8" spans="1:13" ht="32.25" thickTop="1">
      <c r="A8" s="76"/>
      <c r="B8" s="78"/>
      <c r="C8" s="79"/>
      <c r="D8" s="93" t="s">
        <v>90</v>
      </c>
      <c r="E8" s="94" t="s">
        <v>91</v>
      </c>
      <c r="F8" s="95"/>
      <c r="G8" s="95"/>
      <c r="H8" s="95"/>
      <c r="I8" s="95"/>
      <c r="J8" s="76"/>
      <c r="K8" s="76"/>
      <c r="L8" s="76"/>
      <c r="M8" s="76"/>
    </row>
    <row r="9" spans="1:13" ht="26.25" customHeight="1">
      <c r="A9" s="76"/>
      <c r="B9" s="228" t="s">
        <v>24</v>
      </c>
      <c r="C9" s="80" t="s">
        <v>5</v>
      </c>
      <c r="D9" s="108"/>
      <c r="E9" s="109"/>
      <c r="F9" s="226" t="s">
        <v>26</v>
      </c>
      <c r="G9" s="226"/>
      <c r="H9" s="226"/>
      <c r="I9" s="226"/>
      <c r="J9" s="76"/>
      <c r="K9" s="76"/>
      <c r="L9" s="76"/>
      <c r="M9" s="76"/>
    </row>
    <row r="10" spans="1:13" ht="26.25" customHeight="1">
      <c r="A10" s="76"/>
      <c r="B10" s="229"/>
      <c r="C10" s="80" t="s">
        <v>6</v>
      </c>
      <c r="D10" s="108"/>
      <c r="E10" s="109"/>
      <c r="F10" s="226"/>
      <c r="G10" s="226"/>
      <c r="H10" s="226"/>
      <c r="I10" s="226"/>
      <c r="J10" s="76"/>
      <c r="K10" s="76"/>
      <c r="L10" s="76"/>
      <c r="M10" s="76"/>
    </row>
    <row r="11" spans="1:13" ht="26.25" customHeight="1">
      <c r="A11" s="76"/>
      <c r="B11" s="230" t="s">
        <v>25</v>
      </c>
      <c r="C11" s="80" t="s">
        <v>5</v>
      </c>
      <c r="D11" s="108"/>
      <c r="E11" s="109"/>
      <c r="F11" s="227" t="s">
        <v>14</v>
      </c>
      <c r="G11" s="227"/>
      <c r="H11" s="227"/>
      <c r="I11" s="227"/>
      <c r="J11" s="76"/>
      <c r="K11" s="76"/>
      <c r="L11" s="76"/>
      <c r="M11" s="76"/>
    </row>
    <row r="12" spans="1:13" ht="26.25" customHeight="1">
      <c r="A12" s="76"/>
      <c r="B12" s="229"/>
      <c r="C12" s="80" t="s">
        <v>6</v>
      </c>
      <c r="D12" s="108"/>
      <c r="E12" s="109"/>
      <c r="F12" s="97"/>
      <c r="G12" s="97"/>
      <c r="H12" s="76"/>
      <c r="I12" s="76"/>
      <c r="J12" s="76"/>
      <c r="K12" s="76"/>
      <c r="L12" s="76"/>
      <c r="M12" s="76"/>
    </row>
    <row r="13" spans="1:13" ht="26.25" customHeight="1">
      <c r="B13" s="235" t="s">
        <v>7</v>
      </c>
      <c r="C13" s="235"/>
      <c r="D13" s="108"/>
      <c r="E13" s="109"/>
      <c r="F13" s="76"/>
      <c r="G13" s="76"/>
      <c r="H13" s="76"/>
      <c r="I13" s="76"/>
      <c r="J13" s="76"/>
      <c r="K13" s="76"/>
      <c r="L13" s="76"/>
      <c r="M13" s="76"/>
    </row>
    <row r="14" spans="1:13" ht="26.25" customHeight="1">
      <c r="B14" s="235" t="s">
        <v>30</v>
      </c>
      <c r="C14" s="235"/>
      <c r="D14" s="108"/>
      <c r="E14" s="109"/>
      <c r="F14" s="95"/>
      <c r="G14" s="76"/>
      <c r="H14" s="76"/>
      <c r="I14" s="76"/>
      <c r="J14" s="76"/>
      <c r="K14" s="76"/>
      <c r="L14" s="76"/>
      <c r="M14" s="76"/>
    </row>
    <row r="15" spans="1:13" ht="28.5" customHeight="1" thickBot="1">
      <c r="B15" s="236" t="s">
        <v>8</v>
      </c>
      <c r="C15" s="236"/>
      <c r="D15" s="100">
        <f>SUM(D9:D14)</f>
        <v>0</v>
      </c>
      <c r="E15" s="101">
        <f>SUM(E9:E14)</f>
        <v>0</v>
      </c>
      <c r="F15" s="76"/>
      <c r="G15" s="76"/>
      <c r="H15" s="76"/>
      <c r="I15" s="76"/>
      <c r="J15" s="76"/>
    </row>
    <row r="16" spans="1:13" ht="15.95" customHeight="1" thickTop="1">
      <c r="A16" s="76"/>
      <c r="B16" s="81"/>
      <c r="C16" s="81"/>
      <c r="D16" s="102"/>
      <c r="E16" s="102"/>
      <c r="F16" s="76"/>
      <c r="G16" s="96"/>
      <c r="H16" s="76"/>
      <c r="I16" s="76"/>
      <c r="J16" s="76"/>
    </row>
    <row r="17" spans="1:18" s="4" customFormat="1" ht="34.5" customHeight="1" thickBot="1">
      <c r="B17" s="151" t="s">
        <v>146</v>
      </c>
      <c r="E17" s="234" t="s">
        <v>152</v>
      </c>
      <c r="F17" s="234"/>
      <c r="G17" s="234"/>
      <c r="H17" s="234"/>
      <c r="I17" s="234"/>
      <c r="J17" s="234"/>
    </row>
    <row r="18" spans="1:18" s="4" customFormat="1" ht="26.25" customHeight="1">
      <c r="B18" s="152"/>
      <c r="C18" s="153">
        <v>150</v>
      </c>
      <c r="D18" s="153" t="s">
        <v>147</v>
      </c>
      <c r="E18" s="153" t="s">
        <v>148</v>
      </c>
      <c r="F18" s="153" t="s">
        <v>149</v>
      </c>
      <c r="G18" s="153" t="s">
        <v>150</v>
      </c>
      <c r="H18" s="154"/>
      <c r="I18" s="154"/>
    </row>
    <row r="19" spans="1:18" s="4" customFormat="1" ht="27.75" customHeight="1" thickBot="1">
      <c r="B19" s="155" t="s">
        <v>151</v>
      </c>
      <c r="C19" s="160"/>
      <c r="D19" s="160"/>
      <c r="E19" s="160"/>
      <c r="F19" s="160"/>
      <c r="G19" s="160"/>
      <c r="H19" s="156"/>
      <c r="I19" s="156"/>
    </row>
    <row r="20" spans="1:18" ht="15.95" customHeight="1">
      <c r="A20" s="76"/>
      <c r="B20" s="81"/>
      <c r="C20" s="81"/>
      <c r="D20" s="102"/>
      <c r="E20" s="102"/>
      <c r="F20" s="76"/>
      <c r="G20" s="96"/>
      <c r="H20" s="76"/>
      <c r="I20" s="76"/>
      <c r="J20" s="76"/>
    </row>
    <row r="21" spans="1:18" s="110" customFormat="1" ht="15.95" customHeight="1">
      <c r="A21" s="82"/>
      <c r="B21" s="83"/>
      <c r="C21" s="83"/>
      <c r="D21" s="83"/>
      <c r="E21" s="83"/>
      <c r="F21" s="83"/>
      <c r="G21" s="83"/>
      <c r="H21" s="86"/>
      <c r="I21" s="86"/>
      <c r="J21" s="82"/>
    </row>
    <row r="22" spans="1:18" s="111" customFormat="1" ht="19.5">
      <c r="A22" s="84"/>
      <c r="B22" s="85" t="s">
        <v>37</v>
      </c>
      <c r="C22" s="86"/>
      <c r="D22" s="84"/>
      <c r="E22" s="84"/>
      <c r="F22" s="86"/>
      <c r="G22" s="86"/>
      <c r="H22" s="86"/>
      <c r="I22" s="86"/>
      <c r="J22" s="84"/>
    </row>
    <row r="23" spans="1:18" s="110" customFormat="1" ht="8.4499999999999993" customHeight="1" thickBot="1">
      <c r="A23" s="82"/>
      <c r="B23" s="82"/>
      <c r="C23" s="82"/>
      <c r="E23" s="82"/>
      <c r="F23" s="82"/>
      <c r="G23" s="84"/>
      <c r="H23" s="84"/>
      <c r="I23" s="84"/>
      <c r="J23" s="82"/>
    </row>
    <row r="24" spans="1:18" s="110" customFormat="1" ht="27.6" customHeight="1" thickTop="1" thickBot="1">
      <c r="A24" s="82"/>
      <c r="B24" s="87" t="s">
        <v>92</v>
      </c>
      <c r="C24" s="88" t="s">
        <v>93</v>
      </c>
      <c r="D24" s="112"/>
      <c r="E24" s="103" t="s">
        <v>9</v>
      </c>
      <c r="F24" s="98" t="s">
        <v>95</v>
      </c>
      <c r="G24" s="84"/>
      <c r="H24" s="84"/>
      <c r="I24" s="84"/>
      <c r="J24" s="82"/>
    </row>
    <row r="25" spans="1:18" s="110" customFormat="1" ht="4.5" customHeight="1" thickTop="1" thickBot="1">
      <c r="A25" s="82"/>
      <c r="B25" s="89"/>
      <c r="C25" s="89"/>
      <c r="D25" s="113"/>
      <c r="E25" s="104"/>
      <c r="F25" s="98"/>
      <c r="G25" s="84"/>
      <c r="H25" s="84"/>
      <c r="I25" s="84"/>
      <c r="J25" s="82"/>
    </row>
    <row r="26" spans="1:18" s="110" customFormat="1" ht="27.6" customHeight="1" thickTop="1" thickBot="1">
      <c r="A26" s="82"/>
      <c r="B26" s="87"/>
      <c r="C26" s="88" t="s">
        <v>94</v>
      </c>
      <c r="D26" s="112"/>
      <c r="E26" s="103" t="s">
        <v>9</v>
      </c>
      <c r="F26" s="99" t="s">
        <v>96</v>
      </c>
      <c r="G26" s="84"/>
      <c r="H26" s="84"/>
      <c r="I26" s="84"/>
      <c r="J26" s="82"/>
    </row>
    <row r="27" spans="1:18" ht="19.5" thickTop="1">
      <c r="A27" s="76"/>
      <c r="B27" s="90"/>
      <c r="C27" s="76"/>
      <c r="D27" s="76"/>
      <c r="E27" s="98"/>
      <c r="F27" s="98"/>
      <c r="G27" s="76"/>
      <c r="H27" s="76"/>
      <c r="I27" s="76"/>
      <c r="J27" s="76"/>
    </row>
    <row r="28" spans="1:18" s="137" customFormat="1" ht="19.5">
      <c r="A28" s="136" t="s">
        <v>140</v>
      </c>
      <c r="B28" s="85" t="s">
        <v>145</v>
      </c>
      <c r="H28" s="138"/>
      <c r="Q28" s="148"/>
      <c r="R28" s="140"/>
    </row>
    <row r="29" spans="1:18" s="139" customFormat="1" ht="19.899999999999999" customHeight="1">
      <c r="B29" s="139" t="s">
        <v>153</v>
      </c>
      <c r="D29" s="233" t="s">
        <v>141</v>
      </c>
      <c r="E29" s="233"/>
      <c r="F29" s="233"/>
      <c r="G29" s="233"/>
      <c r="H29" s="233"/>
      <c r="Q29" s="141"/>
    </row>
    <row r="30" spans="1:18" s="139" customFormat="1" ht="19.899999999999999" customHeight="1">
      <c r="B30" s="139" t="s">
        <v>154</v>
      </c>
      <c r="G30" s="141"/>
      <c r="Q30" s="141"/>
    </row>
    <row r="31" spans="1:18" s="139" customFormat="1" ht="19.899999999999999" customHeight="1">
      <c r="A31" s="142"/>
      <c r="B31" s="143" t="s">
        <v>155</v>
      </c>
      <c r="D31" s="140" t="s">
        <v>161</v>
      </c>
      <c r="G31" s="141"/>
      <c r="Q31" s="141"/>
    </row>
    <row r="32" spans="1:18" s="139" customFormat="1" ht="3" customHeight="1">
      <c r="E32" s="140"/>
      <c r="H32" s="141"/>
      <c r="R32" s="141"/>
    </row>
    <row r="33" spans="1:21" s="139" customFormat="1" ht="19.899999999999999" customHeight="1">
      <c r="A33" s="136" t="s">
        <v>142</v>
      </c>
      <c r="B33" s="231" t="s">
        <v>157</v>
      </c>
      <c r="C33" s="232"/>
      <c r="D33" s="144" t="s">
        <v>158</v>
      </c>
      <c r="E33" s="161" t="s">
        <v>159</v>
      </c>
      <c r="F33" s="158"/>
      <c r="G33" s="137"/>
      <c r="H33" s="137"/>
      <c r="I33" s="137"/>
      <c r="P33" s="141"/>
    </row>
    <row r="34" spans="1:21" s="137" customFormat="1" ht="19.5" customHeight="1">
      <c r="A34" s="146"/>
      <c r="B34" s="231" t="s">
        <v>143</v>
      </c>
      <c r="C34" s="232"/>
      <c r="D34" s="144" t="s">
        <v>158</v>
      </c>
      <c r="E34" s="162" t="s">
        <v>159</v>
      </c>
      <c r="F34" s="145"/>
    </row>
    <row r="35" spans="1:21" s="137" customFormat="1" ht="19.5" customHeight="1">
      <c r="A35" s="146"/>
      <c r="B35" s="163" t="s">
        <v>162</v>
      </c>
      <c r="C35" s="145"/>
      <c r="D35" s="145"/>
      <c r="E35" s="145"/>
      <c r="F35" s="145"/>
      <c r="G35" s="145"/>
      <c r="H35" s="145" t="s">
        <v>156</v>
      </c>
      <c r="I35" s="145"/>
      <c r="J35" s="145"/>
      <c r="K35" s="145"/>
    </row>
    <row r="36" spans="1:21" s="137" customFormat="1" ht="14.45" customHeight="1">
      <c r="A36" s="146"/>
      <c r="B36" s="147" t="s">
        <v>160</v>
      </c>
      <c r="C36" s="145"/>
      <c r="D36" s="145"/>
      <c r="E36" s="145"/>
      <c r="F36" s="145"/>
      <c r="G36" s="145"/>
      <c r="H36" s="145"/>
      <c r="I36" s="145"/>
      <c r="J36" s="145"/>
      <c r="K36" s="145"/>
      <c r="L36" s="145"/>
      <c r="M36" s="145"/>
    </row>
    <row r="37" spans="1:21" s="137" customFormat="1" ht="14.45" customHeight="1">
      <c r="A37" s="146"/>
      <c r="B37" s="146"/>
      <c r="C37" s="145"/>
      <c r="D37" s="145"/>
      <c r="E37" s="145"/>
      <c r="F37" s="145"/>
      <c r="G37" s="145"/>
      <c r="H37" s="145"/>
      <c r="I37" s="145"/>
      <c r="J37" s="145"/>
      <c r="K37" s="145"/>
      <c r="L37" s="145"/>
      <c r="M37" s="145"/>
    </row>
    <row r="38" spans="1:21" customFormat="1">
      <c r="A38" s="289" t="s">
        <v>144</v>
      </c>
      <c r="B38" s="290"/>
      <c r="C38" s="290"/>
      <c r="D38" s="290"/>
      <c r="E38" s="290"/>
      <c r="F38" s="290"/>
      <c r="G38" s="290"/>
      <c r="H38" s="291"/>
      <c r="I38" s="290"/>
      <c r="J38" s="290"/>
      <c r="K38" s="290"/>
      <c r="L38" s="290"/>
      <c r="M38" s="290"/>
      <c r="Q38" s="149"/>
      <c r="R38" s="149"/>
      <c r="S38" s="150"/>
      <c r="T38" s="150"/>
      <c r="U38" s="150"/>
    </row>
    <row r="39" spans="1:21" s="137" customFormat="1">
      <c r="A39" s="136" t="s">
        <v>144</v>
      </c>
      <c r="B39" s="292"/>
      <c r="C39" s="292"/>
      <c r="D39" s="292"/>
      <c r="E39" s="292"/>
      <c r="F39" s="292"/>
      <c r="G39" s="292"/>
      <c r="H39" s="292"/>
      <c r="I39" s="292"/>
      <c r="L39" s="145"/>
      <c r="M39" s="145"/>
      <c r="Q39" s="149"/>
      <c r="R39" s="149"/>
      <c r="S39" s="150"/>
      <c r="T39" s="150"/>
      <c r="U39" s="150"/>
    </row>
    <row r="40" spans="1:21" s="137" customFormat="1" ht="22.5" customHeight="1">
      <c r="B40" s="292"/>
      <c r="C40" s="292"/>
      <c r="D40" s="292"/>
      <c r="E40" s="292"/>
      <c r="F40" s="292"/>
      <c r="G40" s="292"/>
      <c r="H40" s="292"/>
      <c r="I40" s="292"/>
    </row>
    <row r="41" spans="1:21" s="137" customFormat="1" ht="22.5" customHeight="1">
      <c r="B41" s="107"/>
      <c r="C41" s="107"/>
      <c r="D41" s="107"/>
      <c r="E41" s="107"/>
      <c r="F41" s="107"/>
      <c r="G41" s="107"/>
      <c r="H41" s="107"/>
      <c r="I41" s="107"/>
      <c r="J41" s="107"/>
      <c r="K41" s="107"/>
    </row>
  </sheetData>
  <sheetProtection algorithmName="SHA-512" hashValue="mMDxfPjuS5HzAgvk/6iM7NxwjRxH0PwAqYnP84KmRb5m940P1C/FpfACI99xy8maEVFWIwCNOjbJ9f9cRL2BWg==" saltValue="YE6ZrsVP8HKFXjHB5AzC8A==" spinCount="100000" sheet="1" objects="1" scenarios="1" selectLockedCells="1"/>
  <mergeCells count="16">
    <mergeCell ref="B9:B10"/>
    <mergeCell ref="B11:B12"/>
    <mergeCell ref="B39:I39"/>
    <mergeCell ref="B40:I40"/>
    <mergeCell ref="B34:C34"/>
    <mergeCell ref="D29:H29"/>
    <mergeCell ref="E17:J17"/>
    <mergeCell ref="B33:C33"/>
    <mergeCell ref="B13:C13"/>
    <mergeCell ref="B14:C14"/>
    <mergeCell ref="B15:C15"/>
    <mergeCell ref="F5:G5"/>
    <mergeCell ref="C3:G3"/>
    <mergeCell ref="C5:D5"/>
    <mergeCell ref="F9:I10"/>
    <mergeCell ref="F11:I11"/>
  </mergeCells>
  <phoneticPr fontId="3"/>
  <conditionalFormatting sqref="C3">
    <cfRule type="containsBlanks" dxfId="2" priority="11">
      <formula>LEN(TRIM(#REF!))=0</formula>
    </cfRule>
  </conditionalFormatting>
  <conditionalFormatting sqref="C5:C6">
    <cfRule type="containsBlanks" dxfId="1" priority="12">
      <formula>LEN(TRIM(#REF!))=0</formula>
    </cfRule>
  </conditionalFormatting>
  <conditionalFormatting sqref="B39:B40">
    <cfRule type="containsBlanks" dxfId="0" priority="1">
      <formula>LEN(TRIM(B39))=0</formula>
    </cfRule>
  </conditionalFormatting>
  <hyperlinks>
    <hyperlink ref="D29:H29" r:id="rId1" display="→ 見積り希望の際は、コチラよりお問い合わせください"/>
  </hyperlinks>
  <printOptions horizontalCentered="1" verticalCentered="1"/>
  <pageMargins left="0.70866141732283472" right="0.70866141732283472" top="0.74803149606299213" bottom="0.74803149606299213" header="0.31496062992125984" footer="0.31496062992125984"/>
  <pageSetup paperSize="9" scale="8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66" r:id="rId5" name="Check Box 18">
              <controlPr defaultSize="0" autoFill="0" autoLine="0" autoPict="0">
                <anchor moveWithCells="1">
                  <from>
                    <xdr:col>1</xdr:col>
                    <xdr:colOff>0</xdr:colOff>
                    <xdr:row>28</xdr:row>
                    <xdr:rowOff>0</xdr:rowOff>
                  </from>
                  <to>
                    <xdr:col>1</xdr:col>
                    <xdr:colOff>342900</xdr:colOff>
                    <xdr:row>29</xdr:row>
                    <xdr:rowOff>9525</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1</xdr:col>
                    <xdr:colOff>0</xdr:colOff>
                    <xdr:row>28</xdr:row>
                    <xdr:rowOff>333375</xdr:rowOff>
                  </from>
                  <to>
                    <xdr:col>1</xdr:col>
                    <xdr:colOff>342900</xdr:colOff>
                    <xdr:row>30</xdr:row>
                    <xdr:rowOff>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1</xdr:col>
                    <xdr:colOff>0</xdr:colOff>
                    <xdr:row>29</xdr:row>
                    <xdr:rowOff>0</xdr:rowOff>
                  </from>
                  <to>
                    <xdr:col>1</xdr:col>
                    <xdr:colOff>342900</xdr:colOff>
                    <xdr:row>30</xdr:row>
                    <xdr:rowOff>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1</xdr:col>
                    <xdr:colOff>0</xdr:colOff>
                    <xdr:row>29</xdr:row>
                    <xdr:rowOff>314325</xdr:rowOff>
                  </from>
                  <to>
                    <xdr:col>1</xdr:col>
                    <xdr:colOff>342900</xdr:colOff>
                    <xdr:row>31</xdr:row>
                    <xdr:rowOff>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4</xdr:col>
                    <xdr:colOff>114300</xdr:colOff>
                    <xdr:row>32</xdr:row>
                    <xdr:rowOff>0</xdr:rowOff>
                  </from>
                  <to>
                    <xdr:col>4</xdr:col>
                    <xdr:colOff>342900</xdr:colOff>
                    <xdr:row>33</xdr:row>
                    <xdr:rowOff>9525</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3</xdr:col>
                    <xdr:colOff>114300</xdr:colOff>
                    <xdr:row>32</xdr:row>
                    <xdr:rowOff>0</xdr:rowOff>
                  </from>
                  <to>
                    <xdr:col>3</xdr:col>
                    <xdr:colOff>342900</xdr:colOff>
                    <xdr:row>33</xdr:row>
                    <xdr:rowOff>9525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3</xdr:col>
                    <xdr:colOff>114300</xdr:colOff>
                    <xdr:row>33</xdr:row>
                    <xdr:rowOff>0</xdr:rowOff>
                  </from>
                  <to>
                    <xdr:col>3</xdr:col>
                    <xdr:colOff>342900</xdr:colOff>
                    <xdr:row>34</xdr:row>
                    <xdr:rowOff>9525</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4</xdr:col>
                    <xdr:colOff>114300</xdr:colOff>
                    <xdr:row>33</xdr:row>
                    <xdr:rowOff>0</xdr:rowOff>
                  </from>
                  <to>
                    <xdr:col>4</xdr:col>
                    <xdr:colOff>342900</xdr:colOff>
                    <xdr:row>34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42"/>
  <sheetViews>
    <sheetView showGridLines="0" showRowColHeaders="0" zoomScaleNormal="100" zoomScaleSheetLayoutView="100" workbookViewId="0">
      <selection activeCell="G42" sqref="G42"/>
    </sheetView>
  </sheetViews>
  <sheetFormatPr defaultColWidth="11" defaultRowHeight="15.75" customHeight="1"/>
  <cols>
    <col min="1" max="2" width="5.5" style="1" customWidth="1"/>
    <col min="3" max="3" width="8.125" style="1" customWidth="1"/>
    <col min="4" max="4" width="5.5" style="1" customWidth="1"/>
    <col min="5" max="6" width="7.375" style="1" customWidth="1"/>
    <col min="7" max="7" width="7" style="1" customWidth="1"/>
    <col min="8" max="11" width="5.5" style="1" customWidth="1"/>
    <col min="12" max="13" width="11" style="1"/>
    <col min="14" max="14" width="0" style="1" hidden="1" customWidth="1"/>
    <col min="15" max="16384" width="11" style="1"/>
  </cols>
  <sheetData>
    <row r="4" spans="1:14" s="4" customFormat="1" ht="68.25" customHeight="1">
      <c r="A4" s="2" t="s">
        <v>0</v>
      </c>
      <c r="B4" s="3"/>
      <c r="D4" s="234" t="s">
        <v>32</v>
      </c>
      <c r="E4" s="234"/>
      <c r="F4" s="234"/>
      <c r="G4" s="234"/>
      <c r="H4" s="234"/>
      <c r="I4" s="234"/>
      <c r="J4" s="234"/>
      <c r="K4" s="234"/>
      <c r="L4" s="234"/>
    </row>
    <row r="5" spans="1:14" ht="24" customHeight="1">
      <c r="A5" s="250" t="s">
        <v>11</v>
      </c>
      <c r="B5" s="246"/>
      <c r="C5" s="252">
        <f>宿泊人数確認書!C3</f>
        <v>0</v>
      </c>
      <c r="D5" s="252"/>
      <c r="E5" s="252"/>
      <c r="F5" s="252"/>
      <c r="G5" s="239" t="s">
        <v>10</v>
      </c>
      <c r="H5" s="239"/>
      <c r="I5" s="237"/>
      <c r="J5" s="237"/>
      <c r="K5" s="237"/>
      <c r="L5" s="237"/>
    </row>
    <row r="6" spans="1:14" ht="24" customHeight="1">
      <c r="A6" s="239" t="s">
        <v>12</v>
      </c>
      <c r="B6" s="239"/>
      <c r="C6" s="238" t="s">
        <v>97</v>
      </c>
      <c r="D6" s="238"/>
      <c r="E6" s="238"/>
      <c r="F6" s="238"/>
      <c r="G6" s="238"/>
      <c r="H6" s="238"/>
      <c r="I6" s="238"/>
      <c r="J6" s="238"/>
      <c r="K6" s="238"/>
      <c r="L6" s="238"/>
      <c r="N6" s="1" t="s">
        <v>34</v>
      </c>
    </row>
    <row r="7" spans="1:14" ht="24" customHeight="1">
      <c r="A7" s="253" t="s">
        <v>13</v>
      </c>
      <c r="B7" s="253"/>
      <c r="C7" s="238" t="s">
        <v>1</v>
      </c>
      <c r="D7" s="238"/>
      <c r="E7" s="238"/>
      <c r="F7" s="238"/>
      <c r="G7" s="238"/>
      <c r="H7" s="238"/>
      <c r="I7" s="238"/>
      <c r="J7" s="238"/>
      <c r="K7" s="238"/>
      <c r="L7" s="238"/>
      <c r="N7" s="1" t="s">
        <v>35</v>
      </c>
    </row>
    <row r="8" spans="1:14" ht="18.75" customHeight="1">
      <c r="A8" s="254" t="s">
        <v>27</v>
      </c>
      <c r="B8" s="255"/>
      <c r="C8" s="256" t="s">
        <v>98</v>
      </c>
      <c r="D8" s="257"/>
      <c r="E8" s="257"/>
      <c r="F8" s="257"/>
      <c r="G8" s="257"/>
      <c r="H8" s="257"/>
      <c r="I8" s="257"/>
      <c r="J8" s="257"/>
      <c r="K8" s="257"/>
      <c r="L8" s="258"/>
    </row>
    <row r="9" spans="1:14" ht="18.75" customHeight="1">
      <c r="A9" s="255"/>
      <c r="B9" s="255"/>
      <c r="C9" s="262" t="s">
        <v>99</v>
      </c>
      <c r="D9" s="263"/>
      <c r="E9" s="263"/>
      <c r="F9" s="263"/>
      <c r="G9" s="263"/>
      <c r="H9" s="263"/>
      <c r="I9" s="263"/>
      <c r="J9" s="263"/>
      <c r="K9" s="263"/>
      <c r="L9" s="264"/>
    </row>
    <row r="10" spans="1:14" ht="18.75" customHeight="1">
      <c r="A10" s="255"/>
      <c r="B10" s="255"/>
      <c r="C10" s="259"/>
      <c r="D10" s="260"/>
      <c r="E10" s="260"/>
      <c r="F10" s="260"/>
      <c r="G10" s="260"/>
      <c r="H10" s="260"/>
      <c r="I10" s="260"/>
      <c r="J10" s="260"/>
      <c r="K10" s="260"/>
      <c r="L10" s="261"/>
    </row>
    <row r="11" spans="1:14" s="22" customFormat="1" ht="21" customHeight="1">
      <c r="A11" s="22" t="s">
        <v>33</v>
      </c>
      <c r="I11" s="22" t="s">
        <v>39</v>
      </c>
    </row>
    <row r="12" spans="1:14" ht="16.899999999999999" customHeight="1">
      <c r="A12" s="19"/>
      <c r="B12" s="246" t="s">
        <v>2</v>
      </c>
      <c r="C12" s="246"/>
      <c r="D12" s="246"/>
      <c r="E12" s="21" t="s">
        <v>3</v>
      </c>
      <c r="F12" s="23" t="s">
        <v>4</v>
      </c>
      <c r="G12" s="23" t="s">
        <v>36</v>
      </c>
      <c r="I12" s="19"/>
      <c r="J12" s="250" t="s">
        <v>2</v>
      </c>
      <c r="K12" s="246"/>
      <c r="L12" s="251"/>
    </row>
    <row r="13" spans="1:14" ht="16.899999999999999" customHeight="1">
      <c r="A13" s="18">
        <v>1</v>
      </c>
      <c r="B13" s="240"/>
      <c r="C13" s="241"/>
      <c r="D13" s="241"/>
      <c r="E13" s="24"/>
      <c r="F13" s="25"/>
      <c r="G13" s="26"/>
      <c r="I13" s="18">
        <v>1</v>
      </c>
      <c r="J13" s="240"/>
      <c r="K13" s="241"/>
      <c r="L13" s="242"/>
    </row>
    <row r="14" spans="1:14" ht="16.899999999999999" customHeight="1">
      <c r="A14" s="17">
        <v>2</v>
      </c>
      <c r="B14" s="243"/>
      <c r="C14" s="244"/>
      <c r="D14" s="245"/>
      <c r="E14" s="27"/>
      <c r="F14" s="27"/>
      <c r="G14" s="28"/>
      <c r="I14" s="17">
        <v>2</v>
      </c>
      <c r="J14" s="243"/>
      <c r="K14" s="244"/>
      <c r="L14" s="245"/>
    </row>
    <row r="15" spans="1:14" ht="16.899999999999999" customHeight="1">
      <c r="A15" s="17">
        <v>3</v>
      </c>
      <c r="B15" s="243"/>
      <c r="C15" s="244"/>
      <c r="D15" s="245"/>
      <c r="E15" s="29"/>
      <c r="F15" s="29"/>
      <c r="G15" s="28"/>
      <c r="I15" s="17">
        <v>3</v>
      </c>
      <c r="J15" s="243"/>
      <c r="K15" s="244"/>
      <c r="L15" s="245"/>
    </row>
    <row r="16" spans="1:14" ht="16.899999999999999" customHeight="1">
      <c r="A16" s="17">
        <v>4</v>
      </c>
      <c r="B16" s="243"/>
      <c r="C16" s="244"/>
      <c r="D16" s="245"/>
      <c r="E16" s="29"/>
      <c r="F16" s="29"/>
      <c r="G16" s="28"/>
      <c r="I16" s="17">
        <v>4</v>
      </c>
      <c r="J16" s="243"/>
      <c r="K16" s="244"/>
      <c r="L16" s="245"/>
    </row>
    <row r="17" spans="1:12" ht="16.899999999999999" customHeight="1">
      <c r="A17" s="17">
        <v>5</v>
      </c>
      <c r="B17" s="243"/>
      <c r="C17" s="244"/>
      <c r="D17" s="245"/>
      <c r="E17" s="29"/>
      <c r="F17" s="29"/>
      <c r="G17" s="28"/>
      <c r="I17" s="17">
        <v>5</v>
      </c>
      <c r="J17" s="243"/>
      <c r="K17" s="244"/>
      <c r="L17" s="245"/>
    </row>
    <row r="18" spans="1:12" ht="16.899999999999999" customHeight="1">
      <c r="A18" s="17">
        <v>6</v>
      </c>
      <c r="B18" s="243"/>
      <c r="C18" s="244"/>
      <c r="D18" s="245"/>
      <c r="E18" s="29"/>
      <c r="F18" s="29"/>
      <c r="G18" s="28"/>
      <c r="I18" s="17">
        <v>6</v>
      </c>
      <c r="J18" s="243"/>
      <c r="K18" s="244"/>
      <c r="L18" s="245"/>
    </row>
    <row r="19" spans="1:12" ht="16.899999999999999" customHeight="1">
      <c r="A19" s="17">
        <v>7</v>
      </c>
      <c r="B19" s="243"/>
      <c r="C19" s="244"/>
      <c r="D19" s="245"/>
      <c r="E19" s="30"/>
      <c r="F19" s="30"/>
      <c r="G19" s="28"/>
      <c r="I19" s="17">
        <v>7</v>
      </c>
      <c r="J19" s="243"/>
      <c r="K19" s="244"/>
      <c r="L19" s="245"/>
    </row>
    <row r="20" spans="1:12" ht="16.899999999999999" customHeight="1">
      <c r="A20" s="17">
        <v>8</v>
      </c>
      <c r="B20" s="243"/>
      <c r="C20" s="244"/>
      <c r="D20" s="245"/>
      <c r="E20" s="27"/>
      <c r="F20" s="27"/>
      <c r="G20" s="28"/>
      <c r="I20" s="17">
        <v>8</v>
      </c>
      <c r="J20" s="243"/>
      <c r="K20" s="244"/>
      <c r="L20" s="245"/>
    </row>
    <row r="21" spans="1:12" ht="16.899999999999999" customHeight="1">
      <c r="A21" s="17">
        <v>9</v>
      </c>
      <c r="B21" s="243"/>
      <c r="C21" s="244"/>
      <c r="D21" s="245"/>
      <c r="E21" s="29"/>
      <c r="F21" s="29"/>
      <c r="G21" s="28"/>
      <c r="I21" s="17">
        <v>9</v>
      </c>
      <c r="J21" s="243"/>
      <c r="K21" s="244"/>
      <c r="L21" s="245"/>
    </row>
    <row r="22" spans="1:12" ht="16.899999999999999" customHeight="1">
      <c r="A22" s="17">
        <v>10</v>
      </c>
      <c r="B22" s="243"/>
      <c r="C22" s="244"/>
      <c r="D22" s="245"/>
      <c r="E22" s="29"/>
      <c r="F22" s="29"/>
      <c r="G22" s="28"/>
      <c r="I22" s="17">
        <v>10</v>
      </c>
      <c r="J22" s="243"/>
      <c r="K22" s="244"/>
      <c r="L22" s="245"/>
    </row>
    <row r="23" spans="1:12" ht="16.899999999999999" customHeight="1">
      <c r="A23" s="17">
        <v>11</v>
      </c>
      <c r="B23" s="243"/>
      <c r="C23" s="244"/>
      <c r="D23" s="245"/>
      <c r="E23" s="29"/>
      <c r="F23" s="29"/>
      <c r="G23" s="28"/>
      <c r="I23" s="17">
        <v>11</v>
      </c>
      <c r="J23" s="243"/>
      <c r="K23" s="244"/>
      <c r="L23" s="245"/>
    </row>
    <row r="24" spans="1:12" ht="16.899999999999999" customHeight="1">
      <c r="A24" s="17">
        <v>12</v>
      </c>
      <c r="B24" s="243"/>
      <c r="C24" s="244"/>
      <c r="D24" s="245"/>
      <c r="E24" s="29"/>
      <c r="F24" s="29"/>
      <c r="G24" s="28"/>
      <c r="I24" s="17">
        <v>12</v>
      </c>
      <c r="J24" s="243"/>
      <c r="K24" s="244"/>
      <c r="L24" s="245"/>
    </row>
    <row r="25" spans="1:12" ht="16.899999999999999" customHeight="1">
      <c r="A25" s="17">
        <v>13</v>
      </c>
      <c r="B25" s="243"/>
      <c r="C25" s="244"/>
      <c r="D25" s="245"/>
      <c r="E25" s="30"/>
      <c r="F25" s="30"/>
      <c r="G25" s="28"/>
      <c r="I25" s="17">
        <v>13</v>
      </c>
      <c r="J25" s="243"/>
      <c r="K25" s="244"/>
      <c r="L25" s="245"/>
    </row>
    <row r="26" spans="1:12" ht="16.899999999999999" customHeight="1">
      <c r="A26" s="17">
        <v>14</v>
      </c>
      <c r="B26" s="243"/>
      <c r="C26" s="244"/>
      <c r="D26" s="245"/>
      <c r="E26" s="27"/>
      <c r="F26" s="27"/>
      <c r="G26" s="28"/>
      <c r="I26" s="17">
        <v>14</v>
      </c>
      <c r="J26" s="243"/>
      <c r="K26" s="244"/>
      <c r="L26" s="245"/>
    </row>
    <row r="27" spans="1:12" ht="16.899999999999999" customHeight="1">
      <c r="A27" s="17">
        <v>15</v>
      </c>
      <c r="B27" s="243"/>
      <c r="C27" s="244"/>
      <c r="D27" s="245"/>
      <c r="E27" s="30"/>
      <c r="F27" s="30"/>
      <c r="G27" s="28"/>
      <c r="I27" s="17">
        <v>15</v>
      </c>
      <c r="J27" s="243"/>
      <c r="K27" s="244"/>
      <c r="L27" s="245"/>
    </row>
    <row r="28" spans="1:12" ht="16.899999999999999" customHeight="1">
      <c r="A28" s="17">
        <v>16</v>
      </c>
      <c r="B28" s="243"/>
      <c r="C28" s="244"/>
      <c r="D28" s="245"/>
      <c r="E28" s="24"/>
      <c r="F28" s="24"/>
      <c r="G28" s="28"/>
      <c r="I28" s="17">
        <v>16</v>
      </c>
      <c r="J28" s="243"/>
      <c r="K28" s="244"/>
      <c r="L28" s="245"/>
    </row>
    <row r="29" spans="1:12" ht="16.899999999999999" customHeight="1">
      <c r="A29" s="17">
        <v>17</v>
      </c>
      <c r="B29" s="243"/>
      <c r="C29" s="244"/>
      <c r="D29" s="245"/>
      <c r="E29" s="27"/>
      <c r="F29" s="27"/>
      <c r="G29" s="28"/>
      <c r="I29" s="17">
        <v>17</v>
      </c>
      <c r="J29" s="243"/>
      <c r="K29" s="244"/>
      <c r="L29" s="245"/>
    </row>
    <row r="30" spans="1:12" ht="16.899999999999999" customHeight="1">
      <c r="A30" s="17">
        <v>18</v>
      </c>
      <c r="B30" s="243"/>
      <c r="C30" s="244"/>
      <c r="D30" s="245"/>
      <c r="E30" s="30"/>
      <c r="F30" s="30"/>
      <c r="G30" s="28"/>
      <c r="I30" s="17">
        <v>18</v>
      </c>
      <c r="J30" s="243"/>
      <c r="K30" s="244"/>
      <c r="L30" s="245"/>
    </row>
    <row r="31" spans="1:12" ht="16.899999999999999" customHeight="1">
      <c r="A31" s="17">
        <v>19</v>
      </c>
      <c r="B31" s="243"/>
      <c r="C31" s="244"/>
      <c r="D31" s="245"/>
      <c r="E31" s="24"/>
      <c r="F31" s="24"/>
      <c r="G31" s="28"/>
      <c r="I31" s="17">
        <v>19</v>
      </c>
      <c r="J31" s="243"/>
      <c r="K31" s="244"/>
      <c r="L31" s="245"/>
    </row>
    <row r="32" spans="1:12" ht="16.899999999999999" customHeight="1">
      <c r="A32" s="17">
        <v>20</v>
      </c>
      <c r="B32" s="243"/>
      <c r="C32" s="244"/>
      <c r="D32" s="245"/>
      <c r="E32" s="24"/>
      <c r="F32" s="24"/>
      <c r="G32" s="28"/>
      <c r="I32" s="20">
        <v>20</v>
      </c>
      <c r="J32" s="247"/>
      <c r="K32" s="248"/>
      <c r="L32" s="249"/>
    </row>
    <row r="33" spans="1:7" ht="16.899999999999999" customHeight="1">
      <c r="A33" s="17">
        <v>21</v>
      </c>
      <c r="B33" s="243"/>
      <c r="C33" s="244"/>
      <c r="D33" s="245"/>
      <c r="E33" s="24"/>
      <c r="F33" s="24"/>
      <c r="G33" s="28"/>
    </row>
    <row r="34" spans="1:7" ht="16.899999999999999" customHeight="1">
      <c r="A34" s="17">
        <v>22</v>
      </c>
      <c r="B34" s="243"/>
      <c r="C34" s="244"/>
      <c r="D34" s="245"/>
      <c r="E34" s="24"/>
      <c r="F34" s="24"/>
      <c r="G34" s="28"/>
    </row>
    <row r="35" spans="1:7" ht="16.899999999999999" customHeight="1">
      <c r="A35" s="17">
        <v>23</v>
      </c>
      <c r="B35" s="243"/>
      <c r="C35" s="244"/>
      <c r="D35" s="245"/>
      <c r="E35" s="24"/>
      <c r="F35" s="24"/>
      <c r="G35" s="28"/>
    </row>
    <row r="36" spans="1:7" ht="16.899999999999999" customHeight="1">
      <c r="A36" s="17">
        <v>24</v>
      </c>
      <c r="B36" s="243"/>
      <c r="C36" s="244"/>
      <c r="D36" s="245"/>
      <c r="E36" s="24"/>
      <c r="F36" s="24"/>
      <c r="G36" s="28"/>
    </row>
    <row r="37" spans="1:7" ht="15.75" customHeight="1">
      <c r="A37" s="17">
        <v>25</v>
      </c>
      <c r="B37" s="243"/>
      <c r="C37" s="244"/>
      <c r="D37" s="245"/>
      <c r="E37" s="24"/>
      <c r="F37" s="24"/>
      <c r="G37" s="28"/>
    </row>
    <row r="38" spans="1:7" ht="15.75" customHeight="1">
      <c r="A38" s="17">
        <v>26</v>
      </c>
      <c r="B38" s="243"/>
      <c r="C38" s="244"/>
      <c r="D38" s="245"/>
      <c r="E38" s="24"/>
      <c r="F38" s="24"/>
      <c r="G38" s="28"/>
    </row>
    <row r="39" spans="1:7" ht="15.75" customHeight="1">
      <c r="A39" s="17">
        <v>27</v>
      </c>
      <c r="B39" s="243"/>
      <c r="C39" s="244"/>
      <c r="D39" s="245"/>
      <c r="E39" s="24"/>
      <c r="F39" s="24"/>
      <c r="G39" s="28"/>
    </row>
    <row r="40" spans="1:7" ht="15.75" customHeight="1">
      <c r="A40" s="17">
        <v>28</v>
      </c>
      <c r="B40" s="243"/>
      <c r="C40" s="244"/>
      <c r="D40" s="245"/>
      <c r="E40" s="24"/>
      <c r="F40" s="24"/>
      <c r="G40" s="28"/>
    </row>
    <row r="41" spans="1:7" ht="15.75" customHeight="1">
      <c r="A41" s="17">
        <v>29</v>
      </c>
      <c r="B41" s="243"/>
      <c r="C41" s="244"/>
      <c r="D41" s="245"/>
      <c r="E41" s="24"/>
      <c r="F41" s="24"/>
      <c r="G41" s="28"/>
    </row>
    <row r="42" spans="1:7" ht="15.75" customHeight="1">
      <c r="A42" s="20">
        <v>30</v>
      </c>
      <c r="B42" s="247"/>
      <c r="C42" s="248"/>
      <c r="D42" s="249"/>
      <c r="E42" s="31"/>
      <c r="F42" s="31"/>
      <c r="G42" s="32"/>
    </row>
  </sheetData>
  <sheetProtection algorithmName="SHA-512" hashValue="bHzNbn8M23S0924Z1H6iEWI6Gk1jcl4RfhfbHhpI1ktdFgowMPGWD9pqfvKG5kdiPUgFYsM6wShjlXAbGUKUoQ==" saltValue="3/Gk1nnAfcDY6pkCPP8DfQ==" spinCount="100000" sheet="1" objects="1" scenarios="1"/>
  <mergeCells count="65">
    <mergeCell ref="A5:B5"/>
    <mergeCell ref="C5:F5"/>
    <mergeCell ref="A6:B6"/>
    <mergeCell ref="A7:B7"/>
    <mergeCell ref="A8:B10"/>
    <mergeCell ref="C8:L8"/>
    <mergeCell ref="C10:L10"/>
    <mergeCell ref="C9:L9"/>
    <mergeCell ref="B20:D20"/>
    <mergeCell ref="B23:D23"/>
    <mergeCell ref="B24:D24"/>
    <mergeCell ref="B25:D25"/>
    <mergeCell ref="B26:D26"/>
    <mergeCell ref="B15:D15"/>
    <mergeCell ref="B16:D16"/>
    <mergeCell ref="B17:D17"/>
    <mergeCell ref="B18:D18"/>
    <mergeCell ref="B19:D19"/>
    <mergeCell ref="B38:D38"/>
    <mergeCell ref="B21:D21"/>
    <mergeCell ref="B22:D22"/>
    <mergeCell ref="B28:D28"/>
    <mergeCell ref="B29:D29"/>
    <mergeCell ref="B27:D27"/>
    <mergeCell ref="J30:L30"/>
    <mergeCell ref="J31:L31"/>
    <mergeCell ref="J32:L32"/>
    <mergeCell ref="J12:L12"/>
    <mergeCell ref="B42:D42"/>
    <mergeCell ref="B39:D39"/>
    <mergeCell ref="B40:D40"/>
    <mergeCell ref="B41:D41"/>
    <mergeCell ref="B30:D30"/>
    <mergeCell ref="B31:D31"/>
    <mergeCell ref="B32:D32"/>
    <mergeCell ref="B33:D33"/>
    <mergeCell ref="B34:D34"/>
    <mergeCell ref="B35:D35"/>
    <mergeCell ref="B36:D36"/>
    <mergeCell ref="B37:D37"/>
    <mergeCell ref="J25:L25"/>
    <mergeCell ref="J26:L26"/>
    <mergeCell ref="J27:L27"/>
    <mergeCell ref="J28:L28"/>
    <mergeCell ref="J29:L29"/>
    <mergeCell ref="J20:L20"/>
    <mergeCell ref="J21:L21"/>
    <mergeCell ref="J22:L22"/>
    <mergeCell ref="J23:L23"/>
    <mergeCell ref="J24:L24"/>
    <mergeCell ref="J15:L15"/>
    <mergeCell ref="J16:L16"/>
    <mergeCell ref="J17:L17"/>
    <mergeCell ref="J18:L18"/>
    <mergeCell ref="J19:L19"/>
    <mergeCell ref="J13:L13"/>
    <mergeCell ref="J14:L14"/>
    <mergeCell ref="B12:D12"/>
    <mergeCell ref="B13:D13"/>
    <mergeCell ref="B14:D14"/>
    <mergeCell ref="D4:L4"/>
    <mergeCell ref="I5:L5"/>
    <mergeCell ref="C6:L6"/>
    <mergeCell ref="C7:L7"/>
    <mergeCell ref="G5:H5"/>
  </mergeCells>
  <phoneticPr fontId="3"/>
  <dataValidations count="1">
    <dataValidation type="list" allowBlank="1" showInputMessage="1" showErrorMessage="1" sqref="G13:G42">
      <formula1>$N$6:$N$7</formula1>
    </dataValidation>
  </dataValidations>
  <pageMargins left="0.7" right="0.7" top="0.75" bottom="0.75" header="0.3" footer="0.3"/>
  <pageSetup paperSize="9" scale="95" orientation="portrait"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showGridLines="0" showRowColHeaders="0" zoomScale="85" zoomScaleNormal="85" zoomScaleSheetLayoutView="100" workbookViewId="0">
      <selection sqref="A1:L2"/>
    </sheetView>
  </sheetViews>
  <sheetFormatPr defaultRowHeight="15.75"/>
  <cols>
    <col min="1" max="1" width="2.25" style="43" customWidth="1"/>
    <col min="2" max="13" width="4.25" style="43" customWidth="1"/>
    <col min="14" max="18" width="5.625" style="43" customWidth="1"/>
    <col min="19" max="21" width="4.25" style="43" customWidth="1"/>
    <col min="22" max="22" width="3.625" style="43" customWidth="1"/>
    <col min="23" max="23" width="3.5" style="43" customWidth="1"/>
    <col min="24" max="16384" width="9" style="43"/>
  </cols>
  <sheetData>
    <row r="1" spans="1:22" ht="18.399999999999999" customHeight="1">
      <c r="A1" s="286" t="s">
        <v>119</v>
      </c>
      <c r="B1" s="286"/>
      <c r="C1" s="286"/>
      <c r="D1" s="286"/>
      <c r="E1" s="286"/>
      <c r="F1" s="286"/>
      <c r="G1" s="286"/>
      <c r="H1" s="286"/>
      <c r="I1" s="286"/>
      <c r="J1" s="286"/>
      <c r="K1" s="286"/>
      <c r="L1" s="286"/>
      <c r="V1" s="130" t="s">
        <v>120</v>
      </c>
    </row>
    <row r="2" spans="1:22" ht="18.399999999999999" customHeight="1">
      <c r="A2" s="286"/>
      <c r="B2" s="286"/>
      <c r="C2" s="286"/>
      <c r="D2" s="286"/>
      <c r="E2" s="286"/>
      <c r="F2" s="286"/>
      <c r="G2" s="286"/>
      <c r="H2" s="286"/>
      <c r="I2" s="286"/>
      <c r="J2" s="286"/>
      <c r="K2" s="286"/>
      <c r="L2" s="286"/>
      <c r="P2" s="287">
        <f>諸説明!O3</f>
        <v>45619</v>
      </c>
      <c r="Q2" s="287"/>
      <c r="R2" s="287"/>
      <c r="S2" s="129" t="s">
        <v>40</v>
      </c>
      <c r="T2" s="287">
        <f>諸説明!R3</f>
        <v>45620</v>
      </c>
      <c r="U2" s="287"/>
      <c r="V2" s="287"/>
    </row>
    <row r="3" spans="1:22" ht="18.399999999999999" customHeight="1">
      <c r="B3" s="43" t="s">
        <v>100</v>
      </c>
    </row>
    <row r="4" spans="1:22" ht="18.399999999999999" customHeight="1">
      <c r="B4" s="43" t="s">
        <v>101</v>
      </c>
    </row>
    <row r="5" spans="1:22" ht="18.399999999999999" customHeight="1"/>
    <row r="6" spans="1:22" ht="18.399999999999999" customHeight="1">
      <c r="B6" s="265" t="s">
        <v>121</v>
      </c>
      <c r="C6" s="266"/>
      <c r="D6" s="266"/>
      <c r="E6" s="266"/>
      <c r="F6" s="266"/>
      <c r="G6" s="266"/>
      <c r="H6" s="266"/>
      <c r="I6" s="266"/>
      <c r="J6" s="266"/>
      <c r="K6" s="266"/>
      <c r="L6" s="266"/>
      <c r="M6" s="266"/>
      <c r="N6" s="266"/>
      <c r="O6" s="266"/>
      <c r="P6" s="266"/>
      <c r="Q6" s="266"/>
      <c r="R6" s="266"/>
      <c r="S6" s="266"/>
      <c r="T6" s="266"/>
    </row>
    <row r="7" spans="1:22" ht="18.399999999999999" customHeight="1">
      <c r="B7" s="266"/>
      <c r="C7" s="266"/>
      <c r="D7" s="266"/>
      <c r="E7" s="266"/>
      <c r="F7" s="266"/>
      <c r="G7" s="266"/>
      <c r="H7" s="266"/>
      <c r="I7" s="266"/>
      <c r="J7" s="266"/>
      <c r="K7" s="266"/>
      <c r="L7" s="266"/>
      <c r="M7" s="266"/>
      <c r="N7" s="266"/>
      <c r="O7" s="266"/>
      <c r="P7" s="266"/>
      <c r="Q7" s="266"/>
      <c r="R7" s="266"/>
      <c r="S7" s="266"/>
      <c r="T7" s="266"/>
    </row>
    <row r="8" spans="1:22" ht="18.399999999999999" customHeight="1">
      <c r="C8" s="131" t="s">
        <v>122</v>
      </c>
    </row>
    <row r="9" spans="1:22" ht="18.399999999999999" customHeight="1">
      <c r="C9" s="125"/>
      <c r="D9" s="126" t="s">
        <v>123</v>
      </c>
    </row>
    <row r="10" spans="1:22" ht="18.399999999999999" customHeight="1">
      <c r="C10" s="267" t="s">
        <v>118</v>
      </c>
      <c r="D10" s="267"/>
      <c r="E10" s="267"/>
      <c r="F10" s="267"/>
      <c r="G10" s="267"/>
      <c r="H10" s="267"/>
      <c r="I10" s="267"/>
      <c r="J10" s="267"/>
      <c r="K10" s="267"/>
      <c r="L10" s="267"/>
      <c r="T10" s="267" t="s">
        <v>117</v>
      </c>
      <c r="U10" s="267"/>
      <c r="V10" s="267"/>
    </row>
    <row r="11" spans="1:22" ht="11.65" customHeight="1"/>
    <row r="12" spans="1:22" ht="18.399999999999999" customHeight="1">
      <c r="C12" s="279" t="s">
        <v>124</v>
      </c>
      <c r="D12" s="285"/>
      <c r="E12" s="285"/>
      <c r="F12" s="285"/>
      <c r="G12" s="285"/>
      <c r="H12" s="285"/>
      <c r="I12" s="285"/>
      <c r="J12" s="285"/>
      <c r="K12" s="285"/>
      <c r="L12" s="285"/>
      <c r="N12" s="281"/>
      <c r="O12" s="281"/>
      <c r="P12" s="282" t="s">
        <v>40</v>
      </c>
      <c r="Q12" s="280">
        <f>$P$2-21</f>
        <v>45598</v>
      </c>
      <c r="R12" s="281"/>
      <c r="T12" s="270">
        <v>0</v>
      </c>
      <c r="U12" s="270"/>
      <c r="V12" s="270"/>
    </row>
    <row r="13" spans="1:22" ht="18.399999999999999" customHeight="1">
      <c r="C13" s="275" t="s">
        <v>125</v>
      </c>
      <c r="D13" s="275"/>
      <c r="E13" s="275"/>
      <c r="F13" s="275"/>
      <c r="G13" s="275"/>
      <c r="H13" s="275"/>
      <c r="I13" s="275"/>
      <c r="J13" s="275"/>
      <c r="K13" s="275"/>
      <c r="L13" s="275"/>
      <c r="N13" s="278"/>
      <c r="O13" s="278"/>
      <c r="P13" s="283"/>
      <c r="Q13" s="278"/>
      <c r="R13" s="278"/>
      <c r="T13" s="271"/>
      <c r="U13" s="271"/>
      <c r="V13" s="271"/>
    </row>
    <row r="14" spans="1:22" ht="18.399999999999999" customHeight="1">
      <c r="C14" s="128"/>
      <c r="D14" s="128"/>
      <c r="E14" s="128"/>
      <c r="F14" s="128"/>
      <c r="G14" s="128"/>
      <c r="H14" s="128"/>
      <c r="I14" s="128"/>
      <c r="J14" s="128"/>
      <c r="K14" s="128"/>
      <c r="L14" s="128"/>
      <c r="N14" s="124"/>
      <c r="O14" s="124"/>
      <c r="P14" s="124"/>
      <c r="Q14" s="124"/>
      <c r="R14" s="124"/>
      <c r="T14" s="127"/>
      <c r="U14" s="127"/>
      <c r="V14" s="127"/>
    </row>
    <row r="15" spans="1:22" ht="18.399999999999999" customHeight="1">
      <c r="C15" s="279" t="s">
        <v>124</v>
      </c>
      <c r="D15" s="279"/>
      <c r="E15" s="279"/>
      <c r="F15" s="279"/>
      <c r="G15" s="279"/>
      <c r="H15" s="279"/>
      <c r="I15" s="279"/>
      <c r="J15" s="279"/>
      <c r="K15" s="279"/>
      <c r="L15" s="279"/>
      <c r="N15" s="280">
        <f>$P$2-20</f>
        <v>45599</v>
      </c>
      <c r="O15" s="281"/>
      <c r="P15" s="282" t="s">
        <v>40</v>
      </c>
      <c r="Q15" s="280">
        <f>$P$2-8</f>
        <v>45611</v>
      </c>
      <c r="R15" s="281"/>
      <c r="T15" s="270">
        <v>0.2</v>
      </c>
      <c r="U15" s="270"/>
      <c r="V15" s="270"/>
    </row>
    <row r="16" spans="1:22" ht="18.399999999999999" customHeight="1">
      <c r="C16" s="284" t="s">
        <v>126</v>
      </c>
      <c r="D16" s="284"/>
      <c r="E16" s="284"/>
      <c r="F16" s="284"/>
      <c r="G16" s="284"/>
      <c r="H16" s="284"/>
      <c r="I16" s="284"/>
      <c r="J16" s="284"/>
      <c r="K16" s="284"/>
      <c r="L16" s="284"/>
      <c r="N16" s="278"/>
      <c r="O16" s="278"/>
      <c r="P16" s="283"/>
      <c r="Q16" s="278"/>
      <c r="R16" s="278"/>
      <c r="T16" s="271"/>
      <c r="U16" s="271"/>
      <c r="V16" s="271"/>
    </row>
    <row r="17" spans="2:22" ht="18.399999999999999" customHeight="1">
      <c r="C17" s="128"/>
      <c r="D17" s="128"/>
      <c r="E17" s="128"/>
      <c r="F17" s="128"/>
      <c r="G17" s="128"/>
      <c r="H17" s="128"/>
      <c r="I17" s="128"/>
      <c r="J17" s="128"/>
      <c r="K17" s="128"/>
      <c r="L17" s="128"/>
      <c r="N17" s="124"/>
      <c r="O17" s="124"/>
      <c r="P17" s="124"/>
      <c r="Q17" s="124"/>
      <c r="R17" s="124"/>
      <c r="T17" s="127"/>
      <c r="U17" s="127"/>
      <c r="V17" s="127"/>
    </row>
    <row r="18" spans="2:22" ht="18.399999999999999" customHeight="1">
      <c r="C18" s="279" t="s">
        <v>127</v>
      </c>
      <c r="D18" s="279"/>
      <c r="E18" s="279"/>
      <c r="F18" s="279"/>
      <c r="G18" s="279"/>
      <c r="H18" s="279"/>
      <c r="I18" s="279"/>
      <c r="J18" s="279"/>
      <c r="K18" s="279"/>
      <c r="L18" s="279"/>
      <c r="N18" s="280">
        <f>$P$2-7</f>
        <v>45612</v>
      </c>
      <c r="O18" s="281"/>
      <c r="P18" s="282" t="s">
        <v>40</v>
      </c>
      <c r="Q18" s="280">
        <f>$P$2-2</f>
        <v>45617</v>
      </c>
      <c r="R18" s="281"/>
      <c r="T18" s="270">
        <v>0.3</v>
      </c>
      <c r="U18" s="270"/>
      <c r="V18" s="270"/>
    </row>
    <row r="19" spans="2:22" ht="18.399999999999999" customHeight="1">
      <c r="C19" s="275" t="s">
        <v>128</v>
      </c>
      <c r="D19" s="275"/>
      <c r="E19" s="275"/>
      <c r="F19" s="275"/>
      <c r="G19" s="275"/>
      <c r="H19" s="275"/>
      <c r="I19" s="275"/>
      <c r="J19" s="275"/>
      <c r="K19" s="275"/>
      <c r="L19" s="275"/>
      <c r="N19" s="278"/>
      <c r="O19" s="278"/>
      <c r="P19" s="283"/>
      <c r="Q19" s="278"/>
      <c r="R19" s="278"/>
      <c r="T19" s="271"/>
      <c r="U19" s="271"/>
      <c r="V19" s="271"/>
    </row>
    <row r="20" spans="2:22" ht="18.399999999999999" customHeight="1">
      <c r="C20" s="128"/>
      <c r="D20" s="128"/>
      <c r="E20" s="128"/>
      <c r="F20" s="128"/>
      <c r="G20" s="128"/>
      <c r="H20" s="128"/>
      <c r="I20" s="128"/>
      <c r="J20" s="128"/>
      <c r="K20" s="128"/>
      <c r="L20" s="128"/>
      <c r="N20" s="134"/>
      <c r="O20" s="134"/>
      <c r="P20" s="134"/>
      <c r="Q20" s="134"/>
      <c r="R20" s="134"/>
      <c r="T20" s="127"/>
      <c r="U20" s="127"/>
      <c r="V20" s="127"/>
    </row>
    <row r="21" spans="2:22" ht="18.399999999999999" customHeight="1">
      <c r="C21" s="275" t="s">
        <v>129</v>
      </c>
      <c r="D21" s="275"/>
      <c r="E21" s="275"/>
      <c r="F21" s="275"/>
      <c r="G21" s="275"/>
      <c r="H21" s="275"/>
      <c r="I21" s="275"/>
      <c r="J21" s="275"/>
      <c r="K21" s="275"/>
      <c r="L21" s="275"/>
      <c r="N21" s="135"/>
      <c r="O21" s="277">
        <f>$P$2-1</f>
        <v>45618</v>
      </c>
      <c r="P21" s="278"/>
      <c r="Q21" s="278"/>
      <c r="R21" s="135"/>
      <c r="T21" s="271">
        <v>0.8</v>
      </c>
      <c r="U21" s="271"/>
      <c r="V21" s="271"/>
    </row>
    <row r="22" spans="2:22" ht="18.399999999999999" customHeight="1">
      <c r="C22" s="128"/>
      <c r="D22" s="128"/>
      <c r="E22" s="128"/>
      <c r="F22" s="128"/>
      <c r="G22" s="128"/>
      <c r="H22" s="128"/>
      <c r="I22" s="128"/>
      <c r="J22" s="128"/>
      <c r="K22" s="128"/>
      <c r="L22" s="128"/>
      <c r="T22" s="127"/>
      <c r="U22" s="127"/>
      <c r="V22" s="127"/>
    </row>
    <row r="23" spans="2:22" ht="18.399999999999999" customHeight="1">
      <c r="C23" s="275" t="s">
        <v>130</v>
      </c>
      <c r="D23" s="276"/>
      <c r="E23" s="276"/>
      <c r="F23" s="276"/>
      <c r="G23" s="276"/>
      <c r="H23" s="276"/>
      <c r="I23" s="276"/>
      <c r="J23" s="276"/>
      <c r="K23" s="276"/>
      <c r="L23" s="276"/>
      <c r="T23" s="271">
        <v>1</v>
      </c>
      <c r="U23" s="271"/>
      <c r="V23" s="271"/>
    </row>
    <row r="24" spans="2:22" ht="18.399999999999999" customHeight="1">
      <c r="C24" s="128"/>
      <c r="D24" s="128"/>
      <c r="E24" s="128"/>
      <c r="F24" s="128"/>
      <c r="G24" s="128"/>
      <c r="H24" s="128"/>
      <c r="I24" s="128"/>
      <c r="J24" s="128"/>
      <c r="K24" s="128"/>
      <c r="L24" s="128"/>
      <c r="T24" s="127"/>
      <c r="U24" s="127"/>
      <c r="V24" s="127"/>
    </row>
    <row r="25" spans="2:22" ht="18.399999999999999" customHeight="1">
      <c r="C25" s="128"/>
      <c r="D25" s="128"/>
      <c r="E25" s="128"/>
      <c r="F25" s="128"/>
      <c r="G25" s="128"/>
      <c r="H25" s="128"/>
      <c r="I25" s="128"/>
      <c r="J25" s="128"/>
      <c r="K25" s="128"/>
      <c r="L25" s="128"/>
      <c r="T25" s="127"/>
      <c r="U25" s="127"/>
      <c r="V25" s="127"/>
    </row>
    <row r="26" spans="2:22" ht="18.399999999999999" customHeight="1"/>
    <row r="27" spans="2:22" ht="18.399999999999999" customHeight="1">
      <c r="B27" s="132" t="s">
        <v>131</v>
      </c>
    </row>
    <row r="28" spans="2:22" ht="18.399999999999999" customHeight="1">
      <c r="C28" s="267" t="s">
        <v>118</v>
      </c>
      <c r="D28" s="267"/>
      <c r="E28" s="267"/>
      <c r="F28" s="267"/>
      <c r="G28" s="267"/>
      <c r="H28" s="267"/>
      <c r="I28" s="267"/>
      <c r="J28" s="267"/>
      <c r="K28" s="267"/>
      <c r="L28" s="267"/>
      <c r="N28" s="267" t="s">
        <v>117</v>
      </c>
      <c r="O28" s="267"/>
      <c r="P28" s="267"/>
    </row>
    <row r="29" spans="2:22" ht="11.65" customHeight="1"/>
    <row r="30" spans="2:22" ht="18.399999999999999" customHeight="1">
      <c r="C30" s="272" t="s">
        <v>134</v>
      </c>
      <c r="D30" s="272"/>
      <c r="E30" s="272"/>
      <c r="F30" s="272"/>
      <c r="G30" s="272"/>
      <c r="H30" s="272"/>
      <c r="I30" s="272"/>
      <c r="J30" s="272"/>
      <c r="K30" s="272"/>
      <c r="L30" s="272"/>
      <c r="N30" s="270">
        <v>0</v>
      </c>
      <c r="O30" s="270"/>
      <c r="P30" s="270"/>
    </row>
    <row r="31" spans="2:22" ht="18.399999999999999" customHeight="1">
      <c r="C31" s="273"/>
      <c r="D31" s="273"/>
      <c r="E31" s="273"/>
      <c r="F31" s="273"/>
      <c r="G31" s="273"/>
      <c r="H31" s="273"/>
      <c r="I31" s="273"/>
      <c r="J31" s="273"/>
      <c r="K31" s="273"/>
      <c r="L31" s="273"/>
      <c r="N31" s="271"/>
      <c r="O31" s="271"/>
      <c r="P31" s="271"/>
    </row>
    <row r="32" spans="2:22" ht="18.399999999999999" customHeight="1">
      <c r="C32" s="133"/>
      <c r="D32" s="133"/>
      <c r="E32" s="133"/>
      <c r="F32" s="133"/>
      <c r="G32" s="133"/>
      <c r="H32" s="133"/>
      <c r="I32" s="133"/>
      <c r="J32" s="133"/>
      <c r="K32" s="133"/>
      <c r="L32" s="133"/>
      <c r="N32" s="124"/>
      <c r="O32" s="124"/>
      <c r="P32" s="124"/>
    </row>
    <row r="33" spans="2:20" ht="18.399999999999999" customHeight="1">
      <c r="C33" s="274" t="s">
        <v>133</v>
      </c>
      <c r="D33" s="272"/>
      <c r="E33" s="272"/>
      <c r="F33" s="272"/>
      <c r="G33" s="272"/>
      <c r="H33" s="272"/>
      <c r="I33" s="272"/>
      <c r="J33" s="272"/>
      <c r="K33" s="272"/>
      <c r="L33" s="272"/>
      <c r="N33" s="270">
        <v>0.5</v>
      </c>
      <c r="O33" s="270"/>
      <c r="P33" s="270"/>
    </row>
    <row r="34" spans="2:20" ht="18.399999999999999" customHeight="1">
      <c r="C34" s="273"/>
      <c r="D34" s="273"/>
      <c r="E34" s="273"/>
      <c r="F34" s="273"/>
      <c r="G34" s="273"/>
      <c r="H34" s="273"/>
      <c r="I34" s="273"/>
      <c r="J34" s="273"/>
      <c r="K34" s="273"/>
      <c r="L34" s="273"/>
      <c r="N34" s="271"/>
      <c r="O34" s="271"/>
      <c r="P34" s="271"/>
    </row>
    <row r="35" spans="2:20" ht="18.399999999999999" customHeight="1">
      <c r="C35" s="133"/>
      <c r="D35" s="133"/>
      <c r="E35" s="133"/>
      <c r="F35" s="133"/>
      <c r="G35" s="133"/>
      <c r="H35" s="133"/>
      <c r="I35" s="133"/>
      <c r="J35" s="133"/>
      <c r="K35" s="133"/>
      <c r="L35" s="133"/>
      <c r="N35" s="124"/>
      <c r="O35" s="124"/>
      <c r="P35" s="124"/>
    </row>
    <row r="36" spans="2:20" ht="18.399999999999999" customHeight="1">
      <c r="C36" s="272" t="s">
        <v>132</v>
      </c>
      <c r="D36" s="272"/>
      <c r="E36" s="272"/>
      <c r="F36" s="272"/>
      <c r="G36" s="272"/>
      <c r="H36" s="272"/>
      <c r="I36" s="272"/>
      <c r="J36" s="272"/>
      <c r="K36" s="272"/>
      <c r="L36" s="272"/>
      <c r="N36" s="270">
        <v>1</v>
      </c>
      <c r="O36" s="270"/>
      <c r="P36" s="270"/>
    </row>
    <row r="37" spans="2:20" ht="18.399999999999999" customHeight="1">
      <c r="C37" s="273"/>
      <c r="D37" s="273"/>
      <c r="E37" s="273"/>
      <c r="F37" s="273"/>
      <c r="G37" s="273"/>
      <c r="H37" s="273"/>
      <c r="I37" s="273"/>
      <c r="J37" s="273"/>
      <c r="K37" s="273"/>
      <c r="L37" s="273"/>
      <c r="N37" s="271"/>
      <c r="O37" s="271"/>
      <c r="P37" s="271"/>
    </row>
    <row r="38" spans="2:20" ht="18.399999999999999" customHeight="1"/>
    <row r="39" spans="2:20">
      <c r="B39" s="265" t="s">
        <v>136</v>
      </c>
      <c r="C39" s="266"/>
      <c r="D39" s="266"/>
      <c r="E39" s="266"/>
      <c r="F39" s="266"/>
      <c r="G39" s="266"/>
      <c r="H39" s="266"/>
      <c r="I39" s="266"/>
      <c r="J39" s="266"/>
      <c r="K39" s="266"/>
      <c r="L39" s="266"/>
      <c r="M39" s="266"/>
      <c r="N39" s="266"/>
      <c r="O39" s="266"/>
      <c r="P39" s="266"/>
      <c r="Q39" s="266"/>
      <c r="R39" s="266"/>
      <c r="S39" s="266"/>
      <c r="T39" s="266"/>
    </row>
    <row r="40" spans="2:20">
      <c r="B40" s="266"/>
      <c r="C40" s="266"/>
      <c r="D40" s="266"/>
      <c r="E40" s="266"/>
      <c r="F40" s="266"/>
      <c r="G40" s="266"/>
      <c r="H40" s="266"/>
      <c r="I40" s="266"/>
      <c r="J40" s="266"/>
      <c r="K40" s="266"/>
      <c r="L40" s="266"/>
      <c r="M40" s="266"/>
      <c r="N40" s="266"/>
      <c r="O40" s="266"/>
      <c r="P40" s="266"/>
      <c r="Q40" s="266"/>
      <c r="R40" s="266"/>
      <c r="S40" s="266"/>
      <c r="T40" s="266"/>
    </row>
    <row r="41" spans="2:20" ht="5.25" customHeight="1"/>
    <row r="42" spans="2:20">
      <c r="B42" s="267" t="s">
        <v>118</v>
      </c>
      <c r="C42" s="267"/>
      <c r="D42" s="267"/>
      <c r="E42" s="267"/>
      <c r="F42" s="267"/>
      <c r="G42" s="267"/>
      <c r="H42" s="267"/>
      <c r="I42" s="267"/>
      <c r="J42" s="267"/>
      <c r="K42" s="267"/>
      <c r="M42" s="267" t="s">
        <v>117</v>
      </c>
      <c r="N42" s="267"/>
      <c r="O42" s="267"/>
    </row>
    <row r="43" spans="2:20">
      <c r="B43" s="268" t="s">
        <v>135</v>
      </c>
      <c r="C43" s="268"/>
      <c r="D43" s="268"/>
      <c r="E43" s="268"/>
      <c r="F43" s="268"/>
      <c r="G43" s="268"/>
      <c r="H43" s="268"/>
      <c r="I43" s="268"/>
      <c r="J43" s="268"/>
      <c r="K43" s="268"/>
      <c r="M43" s="270">
        <v>1</v>
      </c>
      <c r="N43" s="270"/>
      <c r="O43" s="270"/>
    </row>
    <row r="44" spans="2:20">
      <c r="B44" s="269"/>
      <c r="C44" s="269"/>
      <c r="D44" s="269"/>
      <c r="E44" s="269"/>
      <c r="F44" s="269"/>
      <c r="G44" s="269"/>
      <c r="H44" s="269"/>
      <c r="I44" s="269"/>
      <c r="J44" s="269"/>
      <c r="K44" s="269"/>
      <c r="M44" s="271"/>
      <c r="N44" s="271"/>
      <c r="O44" s="271"/>
    </row>
  </sheetData>
  <sheetProtection algorithmName="SHA-512" hashValue="sW28ugEMaRIlpHtqP3lFM/E4c1KmHJtak9qbEIYhd0QzX1hPNk2AyJBsh4/Z7Lty8eti4083q49Awo4h537FDA==" saltValue="uF7PPP6/4+2adzBTbDvzoA==" spinCount="100000" sheet="1" objects="1" scenarios="1"/>
  <mergeCells count="42">
    <mergeCell ref="A1:L2"/>
    <mergeCell ref="P2:R2"/>
    <mergeCell ref="T2:V2"/>
    <mergeCell ref="B6:T7"/>
    <mergeCell ref="C10:L10"/>
    <mergeCell ref="T10:V10"/>
    <mergeCell ref="C12:L12"/>
    <mergeCell ref="N12:O13"/>
    <mergeCell ref="P12:P13"/>
    <mergeCell ref="Q12:R13"/>
    <mergeCell ref="T12:V13"/>
    <mergeCell ref="C13:L13"/>
    <mergeCell ref="C15:L15"/>
    <mergeCell ref="N15:O16"/>
    <mergeCell ref="P15:P16"/>
    <mergeCell ref="Q15:R16"/>
    <mergeCell ref="T15:V16"/>
    <mergeCell ref="C16:L16"/>
    <mergeCell ref="C18:L18"/>
    <mergeCell ref="N18:O19"/>
    <mergeCell ref="P18:P19"/>
    <mergeCell ref="Q18:R19"/>
    <mergeCell ref="T18:V19"/>
    <mergeCell ref="C19:L19"/>
    <mergeCell ref="C21:L21"/>
    <mergeCell ref="T21:V21"/>
    <mergeCell ref="C23:L23"/>
    <mergeCell ref="T23:V23"/>
    <mergeCell ref="C28:L28"/>
    <mergeCell ref="N28:P28"/>
    <mergeCell ref="O21:Q21"/>
    <mergeCell ref="C30:L31"/>
    <mergeCell ref="N30:P31"/>
    <mergeCell ref="C33:L34"/>
    <mergeCell ref="N33:P34"/>
    <mergeCell ref="C36:L37"/>
    <mergeCell ref="N36:P37"/>
    <mergeCell ref="B39:T40"/>
    <mergeCell ref="B42:K42"/>
    <mergeCell ref="M42:O42"/>
    <mergeCell ref="B43:K44"/>
    <mergeCell ref="M43:O44"/>
  </mergeCells>
  <phoneticPr fontId="3"/>
  <printOptions horizontalCentered="1" verticalCentered="1"/>
  <pageMargins left="0.70866141732283472" right="0.70866141732283472" top="0.74803149606299213" bottom="0.74803149606299213" header="0.31496062992125984" footer="0.31496062992125984"/>
  <pageSetup paperSize="9" scale="83" orientation="portrait" r:id="rId1"/>
  <rowBreaks count="1" manualBreakCount="1">
    <brk id="38"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8"/>
  <sheetViews>
    <sheetView showGridLines="0" showRowColHeaders="0" zoomScale="80" zoomScaleNormal="80" workbookViewId="0"/>
  </sheetViews>
  <sheetFormatPr defaultRowHeight="18.75"/>
  <cols>
    <col min="1" max="1" width="5.25" style="119" customWidth="1"/>
    <col min="2" max="16384" width="9" style="119"/>
  </cols>
  <sheetData>
    <row r="1" spans="1:13" ht="42.75" customHeight="1">
      <c r="A1" s="117" t="s">
        <v>102</v>
      </c>
      <c r="B1" s="118"/>
    </row>
    <row r="2" spans="1:13">
      <c r="B2" s="120" t="s">
        <v>103</v>
      </c>
    </row>
    <row r="3" spans="1:13">
      <c r="B3" s="121"/>
    </row>
    <row r="4" spans="1:13">
      <c r="B4" s="120" t="s">
        <v>104</v>
      </c>
    </row>
    <row r="5" spans="1:13">
      <c r="B5" s="120" t="s">
        <v>105</v>
      </c>
    </row>
    <row r="6" spans="1:13">
      <c r="B6" s="120" t="s">
        <v>106</v>
      </c>
    </row>
    <row r="7" spans="1:13">
      <c r="B7" s="122" t="s">
        <v>107</v>
      </c>
    </row>
    <row r="8" spans="1:13">
      <c r="B8" s="120" t="s">
        <v>108</v>
      </c>
    </row>
    <row r="9" spans="1:13">
      <c r="B9" s="121"/>
    </row>
    <row r="10" spans="1:13">
      <c r="B10" s="120" t="s">
        <v>109</v>
      </c>
    </row>
    <row r="11" spans="1:13">
      <c r="B11" s="120" t="s">
        <v>110</v>
      </c>
    </row>
    <row r="12" spans="1:13">
      <c r="B12" s="120" t="s">
        <v>111</v>
      </c>
    </row>
    <row r="13" spans="1:13">
      <c r="B13" s="120" t="s">
        <v>112</v>
      </c>
    </row>
    <row r="14" spans="1:13">
      <c r="B14" s="120" t="s">
        <v>113</v>
      </c>
    </row>
    <row r="15" spans="1:13" ht="38.25" customHeight="1">
      <c r="B15" s="288" t="s">
        <v>114</v>
      </c>
      <c r="C15" s="288"/>
      <c r="D15" s="288"/>
      <c r="E15" s="288"/>
      <c r="F15" s="288"/>
      <c r="G15" s="288"/>
      <c r="H15" s="288"/>
      <c r="I15" s="288"/>
      <c r="J15" s="288"/>
      <c r="K15" s="288"/>
      <c r="L15" s="288"/>
      <c r="M15" s="288"/>
    </row>
    <row r="16" spans="1:13">
      <c r="B16" s="123"/>
    </row>
    <row r="17" spans="2:2">
      <c r="B17" s="120" t="s">
        <v>115</v>
      </c>
    </row>
    <row r="18" spans="2:2">
      <c r="B18" s="120" t="s">
        <v>116</v>
      </c>
    </row>
  </sheetData>
  <sheetProtection algorithmName="SHA-512" hashValue="otQfDsaUGHV01tvC+ZGpkkCCXzetxWTuv8znJYcBw12xFwYL26Y6k0y5bWjDrXjomE10NE+fJ3V08evpXOb3og==" saltValue="yvM3flMHMMPTd/qc+KpPpA==" spinCount="100000" sheet="1" objects="1" scenarios="1"/>
  <mergeCells count="1">
    <mergeCell ref="B15:M1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諸説明</vt:lpstr>
      <vt:lpstr>宿泊人数確認書</vt:lpstr>
      <vt:lpstr>参加者名簿</vt:lpstr>
      <vt:lpstr>キャンセル料規定</vt:lpstr>
      <vt:lpstr>特別ルール</vt:lpstr>
      <vt:lpstr>キャンセル料規定!Print_Area</vt:lpstr>
      <vt:lpstr>諸説明!Print_Area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yamanouchi</dc:creator>
  <cp:lastModifiedBy>admin</cp:lastModifiedBy>
  <cp:lastPrinted>2024-10-15T04:56:57Z</cp:lastPrinted>
  <dcterms:created xsi:type="dcterms:W3CDTF">2021-09-13T03:17:04Z</dcterms:created>
  <dcterms:modified xsi:type="dcterms:W3CDTF">2024-11-05T00:14:34Z</dcterms:modified>
</cp:coreProperties>
</file>